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Unit Inventory" sheetId="2" state="visible" r:id="rId2"/>
    <sheet xmlns:r="http://schemas.openxmlformats.org/officeDocument/2006/relationships" name="Assumptions" sheetId="3" state="visible" r:id="rId3"/>
  </sheets>
  <definedNames>
    <definedName name="_xlnm._FilterDatabase" localSheetId="1" hidden="1">'Unit Inventory'!$A$4:$Q$124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10">
    <numFmt numFmtId="164" formatCode="0 &quot;units&quot;"/>
    <numFmt numFmtId="165" formatCode="#,##0.0 &quot;sq ft&quot;"/>
    <numFmt numFmtId="166" formatCode="0.0%"/>
    <numFmt numFmtId="167" formatCode="$#,##0.00"/>
    <numFmt numFmtId="168" formatCode="0.0"/>
    <numFmt numFmtId="169" formatCode="0.0 &quot;sq ft&quot;"/>
    <numFmt numFmtId="170" formatCode="$0.00"/>
    <numFmt numFmtId="171" formatCode="mm/dd/yyyy"/>
    <numFmt numFmtId="172" formatCode="0 &quot;days&quot;"/>
    <numFmt numFmtId="173" formatCode="0.0 &quot;ft&quot;"/>
  </numFmts>
  <fonts count="5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i val="1"/>
      <color rgb="005F6F78"/>
      <sz val="10"/>
    </font>
    <font>
      <name val="Calibri"/>
      <b val="1"/>
      <color rgb="00FFFFFF"/>
      <sz val="11"/>
    </font>
    <font>
      <name val="Calibri"/>
      <color rgb="00243746"/>
      <sz val="10"/>
    </font>
  </fonts>
  <fills count="7">
    <fill>
      <patternFill/>
    </fill>
    <fill>
      <patternFill patternType="gray125"/>
    </fill>
    <fill>
      <patternFill patternType="solid">
        <fgColor rgb="0016324F"/>
      </patternFill>
    </fill>
    <fill>
      <patternFill patternType="solid">
        <fgColor rgb="00EAF4F5"/>
      </patternFill>
    </fill>
    <fill>
      <patternFill patternType="solid">
        <fgColor rgb="00FFFFFF"/>
      </patternFill>
    </fill>
    <fill>
      <patternFill patternType="solid">
        <fgColor rgb="00FFF4DD"/>
      </patternFill>
    </fill>
    <fill>
      <patternFill patternType="solid">
        <fgColor rgb="00147D89"/>
      </patternFill>
    </fill>
  </fills>
  <borders count="2">
    <border>
      <left/>
      <right/>
      <top/>
      <bottom/>
      <diagonal/>
    </border>
    <border>
      <left style="thin">
        <color rgb="00C8D5DD"/>
      </left>
      <right style="thin">
        <color rgb="00C8D5DD"/>
      </right>
      <top style="thin">
        <color rgb="00C8D5DD"/>
      </top>
      <bottom style="thin">
        <color rgb="00C8D5DD"/>
      </bottom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top" wrapText="1"/>
    </xf>
    <xf numFmtId="0" fontId="3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left" vertical="top" wrapText="1"/>
    </xf>
    <xf numFmtId="164" fontId="4" fillId="3" borderId="1" applyAlignment="1" pivotButton="0" quotePrefix="0" xfId="0">
      <alignment horizontal="right" vertical="center"/>
    </xf>
    <xf numFmtId="0" fontId="4" fillId="4" borderId="1" applyAlignment="1" pivotButton="0" quotePrefix="0" xfId="0">
      <alignment horizontal="left" vertical="top" wrapText="1"/>
    </xf>
    <xf numFmtId="164" fontId="4" fillId="4" borderId="1" applyAlignment="1" pivotButton="0" quotePrefix="0" xfId="0">
      <alignment horizontal="right" vertical="center"/>
    </xf>
    <xf numFmtId="165" fontId="4" fillId="4" borderId="1" applyAlignment="1" pivotButton="0" quotePrefix="0" xfId="0">
      <alignment horizontal="right" vertical="center"/>
    </xf>
    <xf numFmtId="165" fontId="4" fillId="3" borderId="1" applyAlignment="1" pivotButton="0" quotePrefix="0" xfId="0">
      <alignment horizontal="right" vertical="center"/>
    </xf>
    <xf numFmtId="166" fontId="4" fillId="4" borderId="1" applyAlignment="1" pivotButton="0" quotePrefix="0" xfId="0">
      <alignment horizontal="right" vertical="center"/>
    </xf>
    <xf numFmtId="167" fontId="4" fillId="3" borderId="1" applyAlignment="1" pivotButton="0" quotePrefix="0" xfId="0">
      <alignment horizontal="right" vertical="center"/>
    </xf>
    <xf numFmtId="167" fontId="4" fillId="4" borderId="1" applyAlignment="1" pivotButton="0" quotePrefix="0" xfId="0">
      <alignment horizontal="right" vertical="center"/>
    </xf>
    <xf numFmtId="0" fontId="4" fillId="5" borderId="1" applyAlignment="1" pivotButton="0" quotePrefix="0" xfId="0">
      <alignment vertical="top" wrapText="1"/>
    </xf>
    <xf numFmtId="0" fontId="4" fillId="5" borderId="1" applyAlignment="1" pivotButton="0" quotePrefix="0" xfId="0">
      <alignment horizontal="center" vertical="center" wrapText="1"/>
    </xf>
    <xf numFmtId="168" fontId="4" fillId="5" borderId="1" applyAlignment="1" pivotButton="0" quotePrefix="0" xfId="0">
      <alignment vertical="top" wrapText="1"/>
    </xf>
    <xf numFmtId="169" fontId="4" fillId="3" borderId="1" applyAlignment="1" pivotButton="0" quotePrefix="0" xfId="0">
      <alignment vertical="top" wrapText="1"/>
    </xf>
    <xf numFmtId="167" fontId="4" fillId="5" borderId="1" applyAlignment="1" pivotButton="0" quotePrefix="0" xfId="0">
      <alignment vertical="top" wrapText="1"/>
    </xf>
    <xf numFmtId="170" fontId="4" fillId="3" borderId="1" applyAlignment="1" pivotButton="0" quotePrefix="0" xfId="0">
      <alignment vertical="top" wrapText="1"/>
    </xf>
    <xf numFmtId="171" fontId="4" fillId="5" borderId="1" applyAlignment="1" pivotButton="0" quotePrefix="0" xfId="0">
      <alignment vertical="top" wrapText="1"/>
    </xf>
    <xf numFmtId="0" fontId="4" fillId="3" borderId="1" applyAlignment="1" pivotButton="0" quotePrefix="0" xfId="0">
      <alignment horizontal="center" vertical="center" wrapText="1"/>
    </xf>
    <xf numFmtId="169" fontId="4" fillId="4" borderId="1" applyAlignment="1" pivotButton="0" quotePrefix="0" xfId="0">
      <alignment vertical="top" wrapText="1"/>
    </xf>
    <xf numFmtId="170" fontId="4" fillId="4" borderId="1" applyAlignment="1" pivotButton="0" quotePrefix="0" xfId="0">
      <alignment vertical="top" wrapText="1"/>
    </xf>
    <xf numFmtId="0" fontId="4" fillId="4" borderId="1" applyAlignment="1" pivotButton="0" quotePrefix="0" xfId="0">
      <alignment horizontal="center" vertical="center" wrapText="1"/>
    </xf>
    <xf numFmtId="0" fontId="3" fillId="6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vertical="top" wrapText="1"/>
    </xf>
    <xf numFmtId="172" fontId="4" fillId="5" borderId="1" applyAlignment="1" pivotButton="0" quotePrefix="0" xfId="0">
      <alignment vertical="top" wrapText="1"/>
    </xf>
    <xf numFmtId="0" fontId="4" fillId="4" borderId="1" applyAlignment="1" pivotButton="0" quotePrefix="0" xfId="0">
      <alignment vertical="top" wrapText="1"/>
    </xf>
    <xf numFmtId="173" fontId="4" fillId="5" borderId="1" applyAlignment="1" pivotButton="0" quotePrefix="0" xfId="0">
      <alignment vertical="top" wrapText="1"/>
    </xf>
    <xf numFmtId="168" fontId="4" fillId="5" borderId="1" applyAlignment="1" pivotButton="0" quotePrefix="0" xfId="0">
      <alignment vertical="top" wrapText="1"/>
    </xf>
    <xf numFmtId="169" fontId="4" fillId="3" borderId="1" applyAlignment="1" pivotButton="0" quotePrefix="0" xfId="0">
      <alignment vertical="top" wrapText="1"/>
    </xf>
    <xf numFmtId="170" fontId="4" fillId="3" borderId="1" applyAlignment="1" pivotButton="0" quotePrefix="0" xfId="0">
      <alignment vertical="top" wrapText="1"/>
    </xf>
    <xf numFmtId="171" fontId="4" fillId="5" borderId="1" applyAlignment="1" pivotButton="0" quotePrefix="0" xfId="0">
      <alignment vertical="top" wrapText="1"/>
    </xf>
    <xf numFmtId="169" fontId="4" fillId="4" borderId="1" applyAlignment="1" pivotButton="0" quotePrefix="0" xfId="0">
      <alignment vertical="top" wrapText="1"/>
    </xf>
    <xf numFmtId="170" fontId="4" fillId="4" borderId="1" applyAlignment="1" pivotButton="0" quotePrefix="0" xfId="0">
      <alignment vertical="top" wrapText="1"/>
    </xf>
    <xf numFmtId="172" fontId="4" fillId="5" borderId="1" applyAlignment="1" pivotButton="0" quotePrefix="0" xfId="0">
      <alignment vertical="top" wrapText="1"/>
    </xf>
    <xf numFmtId="173" fontId="4" fillId="5" borderId="1" applyAlignment="1" pivotButton="0" quotePrefix="0" xfId="0">
      <alignment vertical="top" wrapText="1"/>
    </xf>
  </cellXfs>
  <cellStyles count="1">
    <cellStyle name="Normal" xfId="0" builtinId="0" hidden="0"/>
  </cellStyles>
  <dxfs count="3">
    <dxf>
      <font>
        <name val="Calibri"/>
        <b val="1"/>
        <color rgb="00FFFFFF"/>
        <sz val="10"/>
      </font>
      <fill>
        <patternFill patternType="solid">
          <fgColor rgb="00C95A2E"/>
        </patternFill>
      </fill>
    </dxf>
    <dxf>
      <font>
        <name val="Calibri"/>
        <b val="1"/>
        <color rgb="0016324F"/>
        <sz val="10"/>
      </font>
      <fill>
        <patternFill patternType="solid">
          <fgColor rgb="00F0A91D"/>
        </patternFill>
      </fill>
    </dxf>
    <dxf>
      <font>
        <name val="Calibri"/>
        <b val="1"/>
        <color rgb="00FFFFFF"/>
        <sz val="10"/>
      </font>
      <fill>
        <patternFill patternType="solid">
          <fgColor rgb="00207A5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Units by Status</a:t>
            </a:r>
          </a:p>
        </rich>
      </tx>
    </title>
    <plotArea>
      <barChart>
        <barDir val="col"/>
        <grouping val="clustered"/>
        <ser>
          <idx val="0"/>
          <order val="0"/>
          <spPr>
            <a:solidFill xmlns:a="http://schemas.openxmlformats.org/drawingml/2006/main">
              <a:srgbClr val="147D89"/>
            </a:solidFill>
            <a:ln xmlns:a="http://schemas.openxmlformats.org/drawingml/2006/main">
              <a:solidFill>
                <a:srgbClr val="16324F"/>
              </a:solidFill>
              <a:prstDash val="solid"/>
            </a:ln>
          </spPr>
          <cat>
            <numRef>
              <f>'Summary'!$A$6:$A$10</f>
            </numRef>
          </cat>
          <val>
            <numRef>
              <f>'Summary'!$B$6:$B$10</f>
            </numRef>
          </val>
        </ser>
        <dLbls>
          <showVal val="1"/>
        </dLbls>
        <gapWidth val="45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Units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Status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3</row>
      <rowOff>0</rowOff>
    </from>
    <ext cx="4500000" cy="259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21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19" customWidth="1" min="2" max="2"/>
    <col width="3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</cols>
  <sheetData>
    <row r="1" ht="28" customHeight="1">
      <c r="A1" s="1" t="inlineStr">
        <is>
          <t>Self Storage Unit Inventory Spreadsheet</t>
        </is>
      </c>
    </row>
    <row r="2">
      <c r="A2" s="2" t="inlineStr">
        <is>
          <t>Indicators are calculated from the Unit Inventory sheet. Blank values indicate insufficient entered data.</t>
        </is>
      </c>
    </row>
    <row r="3"/>
    <row r="4">
      <c r="A4" s="3" t="inlineStr">
        <is>
          <t>Inventory Indicator</t>
        </is>
      </c>
      <c r="B4" s="3" t="inlineStr">
        <is>
          <t>Calculated Value</t>
        </is>
      </c>
    </row>
    <row r="5" ht="21" customHeight="1">
      <c r="A5" s="4" t="inlineStr">
        <is>
          <t>Total configured units</t>
        </is>
      </c>
      <c r="B5" s="5">
        <f>COUNTIF('Unit Inventory'!$B$5:$B$124,"&lt;&gt;")</f>
        <v/>
      </c>
    </row>
    <row r="6" ht="21" customHeight="1">
      <c r="A6" s="6" t="inlineStr">
        <is>
          <t>Occupied units</t>
        </is>
      </c>
      <c r="B6" s="7">
        <f>IF($B$5=0,"",COUNTIF('Unit Inventory'!$K$5:$K$124,Assumptions!$F$5))</f>
        <v/>
      </c>
    </row>
    <row r="7" ht="21" customHeight="1">
      <c r="A7" s="4" t="inlineStr">
        <is>
          <t>Vacant units</t>
        </is>
      </c>
      <c r="B7" s="5">
        <f>IF($B$5=0,"",COUNTIF('Unit Inventory'!$K$5:$K$124,Assumptions!$F$6))</f>
        <v/>
      </c>
    </row>
    <row r="8" ht="21" customHeight="1">
      <c r="A8" s="6" t="inlineStr">
        <is>
          <t>Reserved units</t>
        </is>
      </c>
      <c r="B8" s="7">
        <f>IF($B$5=0,"",COUNTIF('Unit Inventory'!$K$5:$K$124,Assumptions!$F$7))</f>
        <v/>
      </c>
    </row>
    <row r="9" ht="21" customHeight="1">
      <c r="A9" s="4" t="inlineStr">
        <is>
          <t>Maintenance units</t>
        </is>
      </c>
      <c r="B9" s="5">
        <f>IF($B$5=0,"",COUNTIF('Unit Inventory'!$K$5:$K$124,Assumptions!$F$8))</f>
        <v/>
      </c>
    </row>
    <row r="10" ht="21" customHeight="1">
      <c r="A10" s="6" t="inlineStr">
        <is>
          <t>Offline units</t>
        </is>
      </c>
      <c r="B10" s="7">
        <f>IF($B$5=0,"",COUNTIF('Unit Inventory'!$K$5:$K$124,Assumptions!$F$9))</f>
        <v/>
      </c>
    </row>
    <row r="11" ht="21" customHeight="1">
      <c r="A11" s="4" t="inlineStr">
        <is>
          <t>Online inventory units</t>
        </is>
      </c>
      <c r="B11" s="5">
        <f>IF($B$5=0,"",SUM($B$6:$B$9))</f>
        <v/>
      </c>
    </row>
    <row r="12" ht="21" customHeight="1">
      <c r="A12" s="6" t="inlineStr">
        <is>
          <t>Total inventory square feet</t>
        </is>
      </c>
      <c r="B12" s="8">
        <f>IF(COUNT('Unit Inventory'!$G$5:$G$124)=0,"",IFERROR(SUM('Unit Inventory'!$G$5:$G$124),""))</f>
        <v/>
      </c>
    </row>
    <row r="13" ht="21" customHeight="1">
      <c r="A13" s="4" t="inlineStr">
        <is>
          <t>Occupied square feet</t>
        </is>
      </c>
      <c r="B13" s="9">
        <f>IF(SUMPRODUCT(('Unit Inventory'!$K$5:$K$124=Assumptions!$F$5)*('Unit Inventory'!$G$5:$G$124&lt;&gt;""))=0,"",IFERROR(SUMIF('Unit Inventory'!$K$5:$K$124,Assumptions!$F$5,'Unit Inventory'!$G$5:$G$124),""))</f>
        <v/>
      </c>
    </row>
    <row r="14" ht="21" customHeight="1">
      <c r="A14" s="6" t="inlineStr">
        <is>
          <t>Physical occupancy</t>
        </is>
      </c>
      <c r="B14" s="10">
        <f>IFERROR($B$6/$B$11,"")</f>
        <v/>
      </c>
    </row>
    <row r="15" ht="21" customHeight="1">
      <c r="A15" s="4" t="inlineStr">
        <is>
          <t>Listed monthly rate potential</t>
        </is>
      </c>
      <c r="B15" s="11">
        <f>IF(COUNT('Unit Inventory'!$L$5:$L$124)=0,"",IFERROR(SUMIF('Unit Inventory'!$K$5:$K$124,Assumptions!$F$5,'Unit Inventory'!$L$5:$L$124)+SUMIF('Unit Inventory'!$K$5:$K$124,Assumptions!$F$6,'Unit Inventory'!$L$5:$L$124)+SUMIF('Unit Inventory'!$K$5:$K$124,Assumptions!$F$7,'Unit Inventory'!$L$5:$L$124)+SUMIF('Unit Inventory'!$K$5:$K$124,Assumptions!$F$8,'Unit Inventory'!$L$5:$L$124),""))</f>
        <v/>
      </c>
    </row>
    <row r="16" ht="21" customHeight="1">
      <c r="A16" s="6" t="inlineStr">
        <is>
          <t>Occupied listed monthly rate</t>
        </is>
      </c>
      <c r="B16" s="12">
        <f>IF(SUMPRODUCT(('Unit Inventory'!$K$5:$K$124=Assumptions!$F$5)*('Unit Inventory'!$L$5:$L$124&lt;&gt;""))=0,"",IFERROR(SUMIF('Unit Inventory'!$K$5:$K$124,Assumptions!$F$5,'Unit Inventory'!$L$5:$L$124),""))</f>
        <v/>
      </c>
    </row>
    <row r="17" ht="21" customHeight="1">
      <c r="A17" s="4" t="inlineStr">
        <is>
          <t>Reviews requiring attention</t>
        </is>
      </c>
      <c r="B17" s="5">
        <f>IF($B$5=0,"",COUNTIF('Unit Inventory'!$P$5:$P$124,"Past due")+COUNTIF('Unit Inventory'!$P$5:$P$124,"Due soon")+COUNTIF('Unit Inventory'!$P$5:$P$124,"Review date needed"))</f>
        <v/>
      </c>
    </row>
    <row r="18" ht="21" customHeight="1">
      <c r="A18" s="6" t="inlineStr">
        <is>
          <t>Missing review due dates</t>
        </is>
      </c>
      <c r="B18" s="7">
        <f>IF($B$5=0,"",COUNTIF('Unit Inventory'!$P$5:$P$124,"Review date needed"))</f>
        <v/>
      </c>
    </row>
    <row r="19" ht="21" customHeight="1">
      <c r="A19" s="4" t="inlineStr">
        <is>
          <t>Average standard monthly rate</t>
        </is>
      </c>
      <c r="B19" s="11">
        <f>IFERROR(AVERAGEIF('Unit Inventory'!$L$5:$L$124,"&gt;=0",'Unit Inventory'!$L$5:$L$124),"")</f>
        <v/>
      </c>
    </row>
    <row r="20" ht="21" customHeight="1">
      <c r="A20" s="6" t="inlineStr">
        <is>
          <t>Units missing status</t>
        </is>
      </c>
      <c r="B20" s="7">
        <f>IF($B$5=0,"",COUNTIFS('Unit Inventory'!$B$5:$B$124,"&lt;&gt;",'Unit Inventory'!$K$5:$K$124,""))</f>
        <v/>
      </c>
    </row>
    <row r="21" ht="21" customHeight="1">
      <c r="A21" s="4" t="inlineStr">
        <is>
          <t>Units missing standard rate</t>
        </is>
      </c>
      <c r="B21" s="5">
        <f>IF($B$5=0,"",COUNTIFS('Unit Inventory'!$B$5:$B$124,"&lt;&gt;",'Unit Inventory'!$L$5:$L$124,""))</f>
        <v/>
      </c>
    </row>
  </sheetData>
  <mergeCells count="1">
    <mergeCell ref="A1:J1"/>
  </mergeCells>
  <conditionalFormatting sqref="B17:B18">
    <cfRule type="expression" priority="1" dxfId="0">
      <formula>B17&gt;0</formula>
    </cfRule>
  </conditionalFormatting>
  <conditionalFormatting sqref="B20:B21">
    <cfRule type="expression" priority="2" dxfId="1">
      <formula>B20&gt;0</formula>
    </cfRule>
  </conditionalFormatting>
  <pageMargins left="0.75" right="0.75" top="1" bottom="1" header="0.5" footer="0.5"/>
  <pageSetup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Q124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7" customWidth="1" min="1" max="1"/>
    <col width="14" customWidth="1" min="2" max="2"/>
    <col width="19" customWidth="1" min="3" max="3"/>
    <col width="12" customWidth="1" min="4" max="4"/>
    <col width="11" customWidth="1" min="5" max="5"/>
    <col width="11" customWidth="1" min="6" max="6"/>
    <col width="14" customWidth="1" min="7" max="7"/>
    <col width="15" customWidth="1" min="8" max="8"/>
    <col width="19" customWidth="1" min="9" max="9"/>
    <col width="16" customWidth="1" min="10" max="10"/>
    <col width="15" customWidth="1" min="11" max="11"/>
    <col width="20" customWidth="1" min="12" max="12"/>
    <col width="17" customWidth="1" min="13" max="13"/>
    <col width="27" customWidth="1" min="14" max="14"/>
    <col width="18" customWidth="1" min="15" max="15"/>
    <col width="20" customWidth="1" min="16" max="16"/>
    <col width="43" customWidth="1" min="17" max="17"/>
  </cols>
  <sheetData>
    <row r="1" ht="28" customHeight="1">
      <c r="A1" s="1" t="inlineStr">
        <is>
          <t>Unit Inventory</t>
        </is>
      </c>
    </row>
    <row r="2">
      <c r="A2" s="2" t="inlineStr">
        <is>
          <t>Master record of fictional unit locations, dimensions, features, status, standard rates, ownership, and review dates.</t>
        </is>
      </c>
    </row>
    <row r="3">
      <c r="A3" s="2" t="inlineStr">
        <is>
          <t>Pale yellow cells are editable. Calculated columns are Size, Rate per Square Foot, and Review Flag.</t>
        </is>
      </c>
    </row>
    <row r="4" ht="34" customHeight="1">
      <c r="A4" s="3" t="inlineStr">
        <is>
          <t>Facility</t>
        </is>
      </c>
      <c r="B4" s="3" t="inlineStr">
        <is>
          <t>Unit Number</t>
        </is>
      </c>
      <c r="C4" s="3" t="inlineStr">
        <is>
          <t>Building / Area</t>
        </is>
      </c>
      <c r="D4" s="3" t="inlineStr">
        <is>
          <t>Floor</t>
        </is>
      </c>
      <c r="E4" s="3" t="inlineStr">
        <is>
          <t>Width (ft)</t>
        </is>
      </c>
      <c r="F4" s="3" t="inlineStr">
        <is>
          <t>Length (ft)</t>
        </is>
      </c>
      <c r="G4" s="3" t="inlineStr">
        <is>
          <t>Size (sq ft)</t>
        </is>
      </c>
      <c r="H4" s="3" t="inlineStr">
        <is>
          <t>Unit Type</t>
        </is>
      </c>
      <c r="I4" s="3" t="inlineStr">
        <is>
          <t>Climate Controlled</t>
        </is>
      </c>
      <c r="J4" s="3" t="inlineStr">
        <is>
          <t>Door Type</t>
        </is>
      </c>
      <c r="K4" s="3" t="inlineStr">
        <is>
          <t>Status</t>
        </is>
      </c>
      <c r="L4" s="3" t="inlineStr">
        <is>
          <t>Standard Monthly Rate</t>
        </is>
      </c>
      <c r="M4" s="3" t="inlineStr">
        <is>
          <t>Rate per Sq Ft</t>
        </is>
      </c>
      <c r="N4" s="3" t="inlineStr">
        <is>
          <t>Inventory Owner</t>
        </is>
      </c>
      <c r="O4" s="3" t="inlineStr">
        <is>
          <t>Review Due Date</t>
        </is>
      </c>
      <c r="P4" s="3" t="inlineStr">
        <is>
          <t>Review Flag</t>
        </is>
      </c>
      <c r="Q4" s="3" t="inlineStr">
        <is>
          <t>Notes</t>
        </is>
      </c>
    </row>
    <row r="5" ht="24" customHeight="1">
      <c r="A5" s="13" t="inlineStr">
        <is>
          <t>Example Pine Ridge Storage (Fictional)</t>
        </is>
      </c>
      <c r="B5" s="14" t="inlineStr">
        <is>
          <t>A101</t>
        </is>
      </c>
      <c r="C5" s="13" t="inlineStr">
        <is>
          <t>Building A</t>
        </is>
      </c>
      <c r="D5" s="14" t="inlineStr">
        <is>
          <t>Ground</t>
        </is>
      </c>
      <c r="E5" s="29" t="n">
        <v>5</v>
      </c>
      <c r="F5" s="29" t="n">
        <v>5</v>
      </c>
      <c r="G5" s="30">
        <f>IF(OR($B5="",NOT(ISNUMBER($E5)),NOT(ISNUMBER($F5))),"",IFERROR($E5*$F5,""))</f>
        <v/>
      </c>
      <c r="H5" s="14" t="inlineStr">
        <is>
          <t>Standard</t>
        </is>
      </c>
      <c r="I5" s="14" t="inlineStr">
        <is>
          <t>Yes</t>
        </is>
      </c>
      <c r="J5" s="14" t="inlineStr">
        <is>
          <t>Swing</t>
        </is>
      </c>
      <c r="K5" s="14" t="inlineStr">
        <is>
          <t>Occupied</t>
        </is>
      </c>
      <c r="L5" s="17" t="n">
        <v>69</v>
      </c>
      <c r="M5" s="31">
        <f>IF(OR($B5="",NOT(ISNUMBER($L5)),NOT(ISNUMBER($G5))),"",IFERROR($L5/$G5,""))</f>
        <v/>
      </c>
      <c r="N5" s="13" t="inlineStr">
        <is>
          <t>Alex Morgan (Fictional)</t>
        </is>
      </c>
      <c r="O5" s="32" t="n">
        <v>46262</v>
      </c>
      <c r="P5" s="20">
        <f>IF($B5="","",IF(NOT(ISNUMBER($O5)),"Review date needed",IF($O5&lt;TODAY(),"Past due",IF($O5&lt;=TODAY()+Assumptions!$B$5,"Due soon","Scheduled"))))</f>
        <v/>
      </c>
      <c r="Q5" s="13" t="inlineStr">
        <is>
          <t>Fictional example; near the demonstration office.</t>
        </is>
      </c>
    </row>
    <row r="6" ht="24" customHeight="1">
      <c r="A6" s="13" t="inlineStr">
        <is>
          <t>Example Pine Ridge Storage (Fictional)</t>
        </is>
      </c>
      <c r="B6" s="14" t="inlineStr">
        <is>
          <t>A102</t>
        </is>
      </c>
      <c r="C6" s="13" t="inlineStr">
        <is>
          <t>Building A</t>
        </is>
      </c>
      <c r="D6" s="14" t="inlineStr">
        <is>
          <t>Ground</t>
        </is>
      </c>
      <c r="E6" s="29" t="n">
        <v>5</v>
      </c>
      <c r="F6" s="29" t="n">
        <v>10</v>
      </c>
      <c r="G6" s="33">
        <f>IF(OR($B6="",NOT(ISNUMBER($E6)),NOT(ISNUMBER($F6))),"",IFERROR($E6*$F6,""))</f>
        <v/>
      </c>
      <c r="H6" s="14" t="inlineStr">
        <is>
          <t>Standard</t>
        </is>
      </c>
      <c r="I6" s="14" t="inlineStr">
        <is>
          <t>Yes</t>
        </is>
      </c>
      <c r="J6" s="14" t="inlineStr">
        <is>
          <t>Roll-Up</t>
        </is>
      </c>
      <c r="K6" s="14" t="inlineStr">
        <is>
          <t>Vacant</t>
        </is>
      </c>
      <c r="L6" s="17" t="n">
        <v>99</v>
      </c>
      <c r="M6" s="34">
        <f>IF(OR($B6="",NOT(ISNUMBER($L6)),NOT(ISNUMBER($G6))),"",IFERROR($L6/$G6,""))</f>
        <v/>
      </c>
      <c r="N6" s="13" t="inlineStr">
        <is>
          <t>Alex Morgan (Fictional)</t>
        </is>
      </c>
      <c r="O6" s="32" t="n">
        <v>46287</v>
      </c>
      <c r="P6" s="23">
        <f>IF($B6="","",IF(NOT(ISNUMBER($O6)),"Review date needed",IF($O6&lt;TODAY(),"Past due",IF($O6&lt;=TODAY()+Assumptions!$B$5,"Due soon","Scheduled"))))</f>
        <v/>
      </c>
      <c r="Q6" s="13" t="inlineStr">
        <is>
          <t>Fictional example; interior hallway location.</t>
        </is>
      </c>
    </row>
    <row r="7" ht="24" customHeight="1">
      <c r="A7" s="13" t="inlineStr">
        <is>
          <t>Example Pine Ridge Storage (Fictional)</t>
        </is>
      </c>
      <c r="B7" s="14" t="inlineStr">
        <is>
          <t>A103</t>
        </is>
      </c>
      <c r="C7" s="13" t="inlineStr">
        <is>
          <t>Building A</t>
        </is>
      </c>
      <c r="D7" s="14" t="inlineStr">
        <is>
          <t>Ground</t>
        </is>
      </c>
      <c r="E7" s="29" t="n">
        <v>10</v>
      </c>
      <c r="F7" s="29" t="n">
        <v>10</v>
      </c>
      <c r="G7" s="30">
        <f>IF(OR($B7="",NOT(ISNUMBER($E7)),NOT(ISNUMBER($F7))),"",IFERROR($E7*$F7,""))</f>
        <v/>
      </c>
      <c r="H7" s="14" t="inlineStr">
        <is>
          <t>Standard</t>
        </is>
      </c>
      <c r="I7" s="14" t="inlineStr">
        <is>
          <t>No</t>
        </is>
      </c>
      <c r="J7" s="14" t="inlineStr">
        <is>
          <t>Roll-Up</t>
        </is>
      </c>
      <c r="K7" s="14" t="inlineStr">
        <is>
          <t>Occupied</t>
        </is>
      </c>
      <c r="L7" s="17" t="n">
        <v>139</v>
      </c>
      <c r="M7" s="31">
        <f>IF(OR($B7="",NOT(ISNUMBER($L7)),NOT(ISNUMBER($G7))),"",IFERROR($L7/$G7,""))</f>
        <v/>
      </c>
      <c r="N7" s="13" t="inlineStr">
        <is>
          <t>Casey Rivera (Fictional)</t>
        </is>
      </c>
      <c r="O7" s="32" t="n">
        <v>46322</v>
      </c>
      <c r="P7" s="20">
        <f>IF($B7="","",IF(NOT(ISNUMBER($O7)),"Review date needed",IF($O7&lt;TODAY(),"Past due",IF($O7&lt;=TODAY()+Assumptions!$B$5,"Due soon","Scheduled"))))</f>
        <v/>
      </c>
      <c r="Q7" s="13" t="inlineStr">
        <is>
          <t>Fictional example; drive-up row.</t>
        </is>
      </c>
    </row>
    <row r="8" ht="24" customHeight="1">
      <c r="A8" s="13" t="inlineStr">
        <is>
          <t>Example Pine Ridge Storage (Fictional)</t>
        </is>
      </c>
      <c r="B8" s="14" t="inlineStr">
        <is>
          <t>A104</t>
        </is>
      </c>
      <c r="C8" s="13" t="inlineStr">
        <is>
          <t>Building A</t>
        </is>
      </c>
      <c r="D8" s="14" t="inlineStr">
        <is>
          <t>Ground</t>
        </is>
      </c>
      <c r="E8" s="29" t="n">
        <v>10</v>
      </c>
      <c r="F8" s="29" t="n">
        <v>15</v>
      </c>
      <c r="G8" s="33">
        <f>IF(OR($B8="",NOT(ISNUMBER($E8)),NOT(ISNUMBER($F8))),"",IFERROR($E8*$F8,""))</f>
        <v/>
      </c>
      <c r="H8" s="14" t="inlineStr">
        <is>
          <t>Standard</t>
        </is>
      </c>
      <c r="I8" s="14" t="inlineStr">
        <is>
          <t>No</t>
        </is>
      </c>
      <c r="J8" s="14" t="inlineStr">
        <is>
          <t>Roll-Up</t>
        </is>
      </c>
      <c r="K8" s="14" t="inlineStr">
        <is>
          <t>Reserved</t>
        </is>
      </c>
      <c r="L8" s="17" t="n">
        <v>179</v>
      </c>
      <c r="M8" s="34">
        <f>IF(OR($B8="",NOT(ISNUMBER($L8)),NOT(ISNUMBER($G8))),"",IFERROR($L8/$G8,""))</f>
        <v/>
      </c>
      <c r="N8" s="13" t="inlineStr">
        <is>
          <t>Casey Rivera (Fictional)</t>
        </is>
      </c>
      <c r="O8" s="32" t="n">
        <v>46307</v>
      </c>
      <c r="P8" s="23">
        <f>IF($B8="","",IF(NOT(ISNUMBER($O8)),"Review date needed",IF($O8&lt;TODAY(),"Past due",IF($O8&lt;=TODAY()+Assumptions!$B$5,"Due soon","Scheduled"))))</f>
        <v/>
      </c>
      <c r="Q8" s="13" t="inlineStr">
        <is>
          <t>Fictional example; review date tests the warning boundary.</t>
        </is>
      </c>
    </row>
    <row r="9" ht="24" customHeight="1">
      <c r="A9" s="13" t="inlineStr">
        <is>
          <t>Example Pine Ridge Storage (Fictional)</t>
        </is>
      </c>
      <c r="B9" s="14" t="inlineStr">
        <is>
          <t>B201</t>
        </is>
      </c>
      <c r="C9" s="13" t="inlineStr">
        <is>
          <t>Building B</t>
        </is>
      </c>
      <c r="D9" s="14" t="inlineStr">
        <is>
          <t>2</t>
        </is>
      </c>
      <c r="E9" s="29" t="n">
        <v>10</v>
      </c>
      <c r="F9" s="29" t="n">
        <v>20</v>
      </c>
      <c r="G9" s="30">
        <f>IF(OR($B9="",NOT(ISNUMBER($E9)),NOT(ISNUMBER($F9))),"",IFERROR($E9*$F9,""))</f>
        <v/>
      </c>
      <c r="H9" s="14" t="inlineStr">
        <is>
          <t>Standard</t>
        </is>
      </c>
      <c r="I9" s="14" t="inlineStr">
        <is>
          <t>Yes</t>
        </is>
      </c>
      <c r="J9" s="14" t="inlineStr">
        <is>
          <t>Roll-Up</t>
        </is>
      </c>
      <c r="K9" s="14" t="inlineStr">
        <is>
          <t>Maintenance</t>
        </is>
      </c>
      <c r="L9" s="17" t="n">
        <v>249</v>
      </c>
      <c r="M9" s="31">
        <f>IF(OR($B9="",NOT(ISNUMBER($L9)),NOT(ISNUMBER($G9))),"",IFERROR($L9/$G9,""))</f>
        <v/>
      </c>
      <c r="N9" s="13" t="inlineStr">
        <is>
          <t>Casey Rivera (Fictional)</t>
        </is>
      </c>
      <c r="O9" s="32" t="n"/>
      <c r="P9" s="20">
        <f>IF($B9="","",IF(NOT(ISNUMBER($O9)),"Review date needed",IF($O9&lt;TODAY(),"Past due",IF($O9&lt;=TODAY()+Assumptions!$B$5,"Due soon","Scheduled"))))</f>
        <v/>
      </c>
      <c r="Q9" s="13" t="inlineStr">
        <is>
          <t>Fictional example; review date intentionally left blank.</t>
        </is>
      </c>
    </row>
    <row r="10" ht="24" customHeight="1">
      <c r="A10" s="13" t="inlineStr">
        <is>
          <t>Example Pine Ridge Storage (Fictional)</t>
        </is>
      </c>
      <c r="B10" s="14" t="inlineStr">
        <is>
          <t>B202</t>
        </is>
      </c>
      <c r="C10" s="13" t="inlineStr">
        <is>
          <t>Building B</t>
        </is>
      </c>
      <c r="D10" s="14" t="inlineStr">
        <is>
          <t>2</t>
        </is>
      </c>
      <c r="E10" s="29" t="n">
        <v>10</v>
      </c>
      <c r="F10" s="29" t="n">
        <v>30</v>
      </c>
      <c r="G10" s="33">
        <f>IF(OR($B10="",NOT(ISNUMBER($E10)),NOT(ISNUMBER($F10))),"",IFERROR($E10*$F10,""))</f>
        <v/>
      </c>
      <c r="H10" s="14" t="inlineStr">
        <is>
          <t>Vehicle</t>
        </is>
      </c>
      <c r="I10" s="14" t="inlineStr">
        <is>
          <t>No</t>
        </is>
      </c>
      <c r="J10" s="14" t="inlineStr">
        <is>
          <t>Roll-Up</t>
        </is>
      </c>
      <c r="K10" s="14" t="inlineStr">
        <is>
          <t>Offline</t>
        </is>
      </c>
      <c r="L10" s="17" t="n">
        <v>329</v>
      </c>
      <c r="M10" s="34">
        <f>IF(OR($B10="",NOT(ISNUMBER($L10)),NOT(ISNUMBER($G10))),"",IFERROR($L10/$G10,""))</f>
        <v/>
      </c>
      <c r="N10" s="13" t="inlineStr">
        <is>
          <t>Alex Morgan (Fictional)</t>
        </is>
      </c>
      <c r="O10" s="32" t="n">
        <v>46276</v>
      </c>
      <c r="P10" s="23">
        <f>IF($B10="","",IF(NOT(ISNUMBER($O10)),"Review date needed",IF($O10&lt;TODAY(),"Past due",IF($O10&lt;=TODAY()+Assumptions!$B$5,"Due soon","Scheduled"))))</f>
        <v/>
      </c>
      <c r="Q10" s="13" t="inlineStr">
        <is>
          <t>Fictional example; offline status requires human review.</t>
        </is>
      </c>
    </row>
    <row r="11" ht="24" customHeight="1">
      <c r="A11" s="13" t="inlineStr">
        <is>
          <t>Sample Harbor Bend Storage (Fictional)</t>
        </is>
      </c>
      <c r="B11" s="14" t="inlineStr">
        <is>
          <t>L001</t>
        </is>
      </c>
      <c r="C11" s="13" t="inlineStr">
        <is>
          <t>Main Hall</t>
        </is>
      </c>
      <c r="D11" s="14" t="inlineStr">
        <is>
          <t>Ground</t>
        </is>
      </c>
      <c r="E11" s="29" t="n">
        <v>1</v>
      </c>
      <c r="F11" s="29" t="n">
        <v>4</v>
      </c>
      <c r="G11" s="30">
        <f>IF(OR($B11="",NOT(ISNUMBER($E11)),NOT(ISNUMBER($F11))),"",IFERROR($E11*$F11,""))</f>
        <v/>
      </c>
      <c r="H11" s="14" t="inlineStr">
        <is>
          <t>Locker</t>
        </is>
      </c>
      <c r="I11" s="14" t="inlineStr">
        <is>
          <t>Yes</t>
        </is>
      </c>
      <c r="J11" s="14" t="inlineStr">
        <is>
          <t>Swing</t>
        </is>
      </c>
      <c r="K11" s="14" t="inlineStr">
        <is>
          <t>Occupied</t>
        </is>
      </c>
      <c r="L11" s="17" t="n">
        <v>25</v>
      </c>
      <c r="M11" s="31">
        <f>IF(OR($B11="",NOT(ISNUMBER($L11)),NOT(ISNUMBER($G11))),"",IFERROR($L11/$G11,""))</f>
        <v/>
      </c>
      <c r="N11" s="13" t="inlineStr">
        <is>
          <t>Taylor Brooks (Fictional)</t>
        </is>
      </c>
      <c r="O11" s="32" t="n">
        <v>46367</v>
      </c>
      <c r="P11" s="20">
        <f>IF($B11="","",IF(NOT(ISNUMBER($O11)),"Review date needed",IF($O11&lt;TODAY(),"Past due",IF($O11&lt;=TODAY()+Assumptions!$B$5,"Due soon","Scheduled"))))</f>
        <v/>
      </c>
      <c r="Q11" s="13" t="inlineStr">
        <is>
          <t>Fictional example; minimum dimension boundary test.</t>
        </is>
      </c>
    </row>
    <row r="12" ht="24" customHeight="1">
      <c r="A12" s="13" t="inlineStr">
        <is>
          <t>Sample Harbor Bend Storage (Fictional)</t>
        </is>
      </c>
      <c r="B12" s="14" t="inlineStr">
        <is>
          <t>P001</t>
        </is>
      </c>
      <c r="C12" s="13" t="inlineStr">
        <is>
          <t>East Lot</t>
        </is>
      </c>
      <c r="D12" s="14" t="inlineStr">
        <is>
          <t>Ground</t>
        </is>
      </c>
      <c r="E12" s="29" t="n">
        <v>10</v>
      </c>
      <c r="F12" s="29" t="n">
        <v>20</v>
      </c>
      <c r="G12" s="33">
        <f>IF(OR($B12="",NOT(ISNUMBER($E12)),NOT(ISNUMBER($F12))),"",IFERROR($E12*$F12,""))</f>
        <v/>
      </c>
      <c r="H12" s="14" t="inlineStr">
        <is>
          <t>Parking</t>
        </is>
      </c>
      <c r="I12" s="14" t="inlineStr">
        <is>
          <t>No</t>
        </is>
      </c>
      <c r="J12" s="14" t="inlineStr">
        <is>
          <t>Open Space</t>
        </is>
      </c>
      <c r="K12" s="14" t="inlineStr">
        <is>
          <t>Occupied</t>
        </is>
      </c>
      <c r="L12" s="17" t="n">
        <v>119</v>
      </c>
      <c r="M12" s="34">
        <f>IF(OR($B12="",NOT(ISNUMBER($L12)),NOT(ISNUMBER($G12))),"",IFERROR($L12/$G12,""))</f>
        <v/>
      </c>
      <c r="N12" s="13" t="inlineStr">
        <is>
          <t>Taylor Brooks (Fictional)</t>
        </is>
      </c>
      <c r="O12" s="32" t="n">
        <v>46297</v>
      </c>
      <c r="P12" s="23">
        <f>IF($B12="","",IF(NOT(ISNUMBER($O12)),"Review date needed",IF($O12&lt;TODAY(),"Past due",IF($O12&lt;=TODAY()+Assumptions!$B$5,"Due soon","Scheduled"))))</f>
        <v/>
      </c>
      <c r="Q12" s="13" t="inlineStr">
        <is>
          <t>Fictional example; open parking inventory.</t>
        </is>
      </c>
    </row>
    <row r="13" ht="24" customHeight="1">
      <c r="A13" s="13" t="inlineStr">
        <is>
          <t>Sample Harbor Bend Storage (Fictional)</t>
        </is>
      </c>
      <c r="B13" s="14" t="inlineStr">
        <is>
          <t>C301</t>
        </is>
      </c>
      <c r="C13" s="13" t="inlineStr">
        <is>
          <t>Climate Wing</t>
        </is>
      </c>
      <c r="D13" s="14" t="inlineStr">
        <is>
          <t>Ground</t>
        </is>
      </c>
      <c r="E13" s="29" t="n">
        <v>10</v>
      </c>
      <c r="F13" s="29" t="n">
        <v>10</v>
      </c>
      <c r="G13" s="30">
        <f>IF(OR($B13="",NOT(ISNUMBER($E13)),NOT(ISNUMBER($F13))),"",IFERROR($E13*$F13,""))</f>
        <v/>
      </c>
      <c r="H13" s="14" t="inlineStr">
        <is>
          <t>Standard</t>
        </is>
      </c>
      <c r="I13" s="14" t="inlineStr">
        <is>
          <t>Yes</t>
        </is>
      </c>
      <c r="J13" s="14" t="inlineStr">
        <is>
          <t>Roll-Up</t>
        </is>
      </c>
      <c r="K13" s="14" t="inlineStr">
        <is>
          <t>Vacant</t>
        </is>
      </c>
      <c r="L13" s="17" t="n">
        <v>149</v>
      </c>
      <c r="M13" s="31">
        <f>IF(OR($B13="",NOT(ISNUMBER($L13)),NOT(ISNUMBER($G13))),"",IFERROR($L13/$G13,""))</f>
        <v/>
      </c>
      <c r="N13" s="13" t="inlineStr">
        <is>
          <t>Jordan Kim (Fictional)</t>
        </is>
      </c>
      <c r="O13" s="32" t="n">
        <v>46337</v>
      </c>
      <c r="P13" s="20">
        <f>IF($B13="","",IF(NOT(ISNUMBER($O13)),"Review date needed",IF($O13&lt;TODAY(),"Past due",IF($O13&lt;=TODAY()+Assumptions!$B$5,"Due soon","Scheduled"))))</f>
        <v/>
      </c>
      <c r="Q13" s="13" t="inlineStr">
        <is>
          <t>Fictional example; climate-controlled hallway.</t>
        </is>
      </c>
    </row>
    <row r="14" ht="24" customHeight="1">
      <c r="A14" s="13" t="inlineStr">
        <is>
          <t>Demo Copper Trail Storage (Fictional)</t>
        </is>
      </c>
      <c r="B14" s="14" t="inlineStr">
        <is>
          <t>C302</t>
        </is>
      </c>
      <c r="C14" s="13" t="inlineStr">
        <is>
          <t>North Row</t>
        </is>
      </c>
      <c r="D14" s="14" t="inlineStr">
        <is>
          <t>Ground</t>
        </is>
      </c>
      <c r="E14" s="29" t="n">
        <v>12</v>
      </c>
      <c r="F14" s="29" t="n">
        <v>30</v>
      </c>
      <c r="G14" s="33">
        <f>IF(OR($B14="",NOT(ISNUMBER($E14)),NOT(ISNUMBER($F14))),"",IFERROR($E14*$F14,""))</f>
        <v/>
      </c>
      <c r="H14" s="14" t="inlineStr">
        <is>
          <t>Vehicle</t>
        </is>
      </c>
      <c r="I14" s="14" t="inlineStr">
        <is>
          <t>No</t>
        </is>
      </c>
      <c r="J14" s="14" t="inlineStr">
        <is>
          <t>Roll-Up</t>
        </is>
      </c>
      <c r="K14" s="14" t="inlineStr">
        <is>
          <t>Occupied</t>
        </is>
      </c>
      <c r="L14" s="17" t="n">
        <v>319</v>
      </c>
      <c r="M14" s="34">
        <f>IF(OR($B14="",NOT(ISNUMBER($L14)),NOT(ISNUMBER($G14))),"",IFERROR($L14/$G14,""))</f>
        <v/>
      </c>
      <c r="N14" s="13" t="inlineStr">
        <is>
          <t>Jordan Kim (Fictional)</t>
        </is>
      </c>
      <c r="O14" s="32" t="n">
        <v>46247</v>
      </c>
      <c r="P14" s="23">
        <f>IF($B14="","",IF(NOT(ISNUMBER($O14)),"Review date needed",IF($O14&lt;TODAY(),"Past due",IF($O14&lt;=TODAY()+Assumptions!$B$5,"Due soon","Scheduled"))))</f>
        <v/>
      </c>
      <c r="Q14" s="13" t="inlineStr">
        <is>
          <t>Fictional example; oversized drive-up unit.</t>
        </is>
      </c>
    </row>
    <row r="15" ht="24" customHeight="1">
      <c r="A15" s="13" t="n"/>
      <c r="B15" s="14" t="n"/>
      <c r="C15" s="13" t="n"/>
      <c r="D15" s="14" t="n"/>
      <c r="E15" s="29" t="n"/>
      <c r="F15" s="29" t="n"/>
      <c r="G15" s="30">
        <f>IF(OR($B15="",NOT(ISNUMBER($E15)),NOT(ISNUMBER($F15))),"",IFERROR($E15*$F15,""))</f>
        <v/>
      </c>
      <c r="H15" s="14" t="n"/>
      <c r="I15" s="14" t="n"/>
      <c r="J15" s="14" t="n"/>
      <c r="K15" s="14" t="n"/>
      <c r="L15" s="17" t="n"/>
      <c r="M15" s="31">
        <f>IF(OR($B15="",NOT(ISNUMBER($L15)),NOT(ISNUMBER($G15))),"",IFERROR($L15/$G15,""))</f>
        <v/>
      </c>
      <c r="N15" s="13" t="n"/>
      <c r="O15" s="32" t="n"/>
      <c r="P15" s="20">
        <f>IF($B15="","",IF(NOT(ISNUMBER($O15)),"Review date needed",IF($O15&lt;TODAY(),"Past due",IF($O15&lt;=TODAY()+Assumptions!$B$5,"Due soon","Scheduled"))))</f>
        <v/>
      </c>
      <c r="Q15" s="13" t="n"/>
    </row>
    <row r="16" ht="24" customHeight="1">
      <c r="A16" s="13" t="n"/>
      <c r="B16" s="14" t="n"/>
      <c r="C16" s="13" t="n"/>
      <c r="D16" s="14" t="n"/>
      <c r="E16" s="29" t="n"/>
      <c r="F16" s="29" t="n"/>
      <c r="G16" s="33">
        <f>IF(OR($B16="",NOT(ISNUMBER($E16)),NOT(ISNUMBER($F16))),"",IFERROR($E16*$F16,""))</f>
        <v/>
      </c>
      <c r="H16" s="14" t="n"/>
      <c r="I16" s="14" t="n"/>
      <c r="J16" s="14" t="n"/>
      <c r="K16" s="14" t="n"/>
      <c r="L16" s="17" t="n"/>
      <c r="M16" s="34">
        <f>IF(OR($B16="",NOT(ISNUMBER($L16)),NOT(ISNUMBER($G16))),"",IFERROR($L16/$G16,""))</f>
        <v/>
      </c>
      <c r="N16" s="13" t="n"/>
      <c r="O16" s="32" t="n"/>
      <c r="P16" s="23">
        <f>IF($B16="","",IF(NOT(ISNUMBER($O16)),"Review date needed",IF($O16&lt;TODAY(),"Past due",IF($O16&lt;=TODAY()+Assumptions!$B$5,"Due soon","Scheduled"))))</f>
        <v/>
      </c>
      <c r="Q16" s="13" t="n"/>
    </row>
    <row r="17" ht="24" customHeight="1">
      <c r="A17" s="13" t="n"/>
      <c r="B17" s="14" t="n"/>
      <c r="C17" s="13" t="n"/>
      <c r="D17" s="14" t="n"/>
      <c r="E17" s="29" t="n"/>
      <c r="F17" s="29" t="n"/>
      <c r="G17" s="30">
        <f>IF(OR($B17="",NOT(ISNUMBER($E17)),NOT(ISNUMBER($F17))),"",IFERROR($E17*$F17,""))</f>
        <v/>
      </c>
      <c r="H17" s="14" t="n"/>
      <c r="I17" s="14" t="n"/>
      <c r="J17" s="14" t="n"/>
      <c r="K17" s="14" t="n"/>
      <c r="L17" s="17" t="n"/>
      <c r="M17" s="31">
        <f>IF(OR($B17="",NOT(ISNUMBER($L17)),NOT(ISNUMBER($G17))),"",IFERROR($L17/$G17,""))</f>
        <v/>
      </c>
      <c r="N17" s="13" t="n"/>
      <c r="O17" s="32" t="n"/>
      <c r="P17" s="20">
        <f>IF($B17="","",IF(NOT(ISNUMBER($O17)),"Review date needed",IF($O17&lt;TODAY(),"Past due",IF($O17&lt;=TODAY()+Assumptions!$B$5,"Due soon","Scheduled"))))</f>
        <v/>
      </c>
      <c r="Q17" s="13" t="n"/>
    </row>
    <row r="18" ht="24" customHeight="1">
      <c r="A18" s="13" t="n"/>
      <c r="B18" s="14" t="n"/>
      <c r="C18" s="13" t="n"/>
      <c r="D18" s="14" t="n"/>
      <c r="E18" s="29" t="n"/>
      <c r="F18" s="29" t="n"/>
      <c r="G18" s="33">
        <f>IF(OR($B18="",NOT(ISNUMBER($E18)),NOT(ISNUMBER($F18))),"",IFERROR($E18*$F18,""))</f>
        <v/>
      </c>
      <c r="H18" s="14" t="n"/>
      <c r="I18" s="14" t="n"/>
      <c r="J18" s="14" t="n"/>
      <c r="K18" s="14" t="n"/>
      <c r="L18" s="17" t="n"/>
      <c r="M18" s="34">
        <f>IF(OR($B18="",NOT(ISNUMBER($L18)),NOT(ISNUMBER($G18))),"",IFERROR($L18/$G18,""))</f>
        <v/>
      </c>
      <c r="N18" s="13" t="n"/>
      <c r="O18" s="32" t="n"/>
      <c r="P18" s="23">
        <f>IF($B18="","",IF(NOT(ISNUMBER($O18)),"Review date needed",IF($O18&lt;TODAY(),"Past due",IF($O18&lt;=TODAY()+Assumptions!$B$5,"Due soon","Scheduled"))))</f>
        <v/>
      </c>
      <c r="Q18" s="13" t="n"/>
    </row>
    <row r="19" ht="24" customHeight="1">
      <c r="A19" s="13" t="n"/>
      <c r="B19" s="14" t="n"/>
      <c r="C19" s="13" t="n"/>
      <c r="D19" s="14" t="n"/>
      <c r="E19" s="29" t="n"/>
      <c r="F19" s="29" t="n"/>
      <c r="G19" s="30">
        <f>IF(OR($B19="",NOT(ISNUMBER($E19)),NOT(ISNUMBER($F19))),"",IFERROR($E19*$F19,""))</f>
        <v/>
      </c>
      <c r="H19" s="14" t="n"/>
      <c r="I19" s="14" t="n"/>
      <c r="J19" s="14" t="n"/>
      <c r="K19" s="14" t="n"/>
      <c r="L19" s="17" t="n"/>
      <c r="M19" s="31">
        <f>IF(OR($B19="",NOT(ISNUMBER($L19)),NOT(ISNUMBER($G19))),"",IFERROR($L19/$G19,""))</f>
        <v/>
      </c>
      <c r="N19" s="13" t="n"/>
      <c r="O19" s="32" t="n"/>
      <c r="P19" s="20">
        <f>IF($B19="","",IF(NOT(ISNUMBER($O19)),"Review date needed",IF($O19&lt;TODAY(),"Past due",IF($O19&lt;=TODAY()+Assumptions!$B$5,"Due soon","Scheduled"))))</f>
        <v/>
      </c>
      <c r="Q19" s="13" t="n"/>
    </row>
    <row r="20" ht="24" customHeight="1">
      <c r="A20" s="13" t="n"/>
      <c r="B20" s="14" t="n"/>
      <c r="C20" s="13" t="n"/>
      <c r="D20" s="14" t="n"/>
      <c r="E20" s="29" t="n"/>
      <c r="F20" s="29" t="n"/>
      <c r="G20" s="33">
        <f>IF(OR($B20="",NOT(ISNUMBER($E20)),NOT(ISNUMBER($F20))),"",IFERROR($E20*$F20,""))</f>
        <v/>
      </c>
      <c r="H20" s="14" t="n"/>
      <c r="I20" s="14" t="n"/>
      <c r="J20" s="14" t="n"/>
      <c r="K20" s="14" t="n"/>
      <c r="L20" s="17" t="n"/>
      <c r="M20" s="34">
        <f>IF(OR($B20="",NOT(ISNUMBER($L20)),NOT(ISNUMBER($G20))),"",IFERROR($L20/$G20,""))</f>
        <v/>
      </c>
      <c r="N20" s="13" t="n"/>
      <c r="O20" s="32" t="n"/>
      <c r="P20" s="23">
        <f>IF($B20="","",IF(NOT(ISNUMBER($O20)),"Review date needed",IF($O20&lt;TODAY(),"Past due",IF($O20&lt;=TODAY()+Assumptions!$B$5,"Due soon","Scheduled"))))</f>
        <v/>
      </c>
      <c r="Q20" s="13" t="n"/>
    </row>
    <row r="21" ht="24" customHeight="1">
      <c r="A21" s="13" t="n"/>
      <c r="B21" s="14" t="n"/>
      <c r="C21" s="13" t="n"/>
      <c r="D21" s="14" t="n"/>
      <c r="E21" s="29" t="n"/>
      <c r="F21" s="29" t="n"/>
      <c r="G21" s="30">
        <f>IF(OR($B21="",NOT(ISNUMBER($E21)),NOT(ISNUMBER($F21))),"",IFERROR($E21*$F21,""))</f>
        <v/>
      </c>
      <c r="H21" s="14" t="n"/>
      <c r="I21" s="14" t="n"/>
      <c r="J21" s="14" t="n"/>
      <c r="K21" s="14" t="n"/>
      <c r="L21" s="17" t="n"/>
      <c r="M21" s="31">
        <f>IF(OR($B21="",NOT(ISNUMBER($L21)),NOT(ISNUMBER($G21))),"",IFERROR($L21/$G21,""))</f>
        <v/>
      </c>
      <c r="N21" s="13" t="n"/>
      <c r="O21" s="32" t="n"/>
      <c r="P21" s="20">
        <f>IF($B21="","",IF(NOT(ISNUMBER($O21)),"Review date needed",IF($O21&lt;TODAY(),"Past due",IF($O21&lt;=TODAY()+Assumptions!$B$5,"Due soon","Scheduled"))))</f>
        <v/>
      </c>
      <c r="Q21" s="13" t="n"/>
    </row>
    <row r="22" ht="24" customHeight="1">
      <c r="A22" s="13" t="n"/>
      <c r="B22" s="14" t="n"/>
      <c r="C22" s="13" t="n"/>
      <c r="D22" s="14" t="n"/>
      <c r="E22" s="29" t="n"/>
      <c r="F22" s="29" t="n"/>
      <c r="G22" s="33">
        <f>IF(OR($B22="",NOT(ISNUMBER($E22)),NOT(ISNUMBER($F22))),"",IFERROR($E22*$F22,""))</f>
        <v/>
      </c>
      <c r="H22" s="14" t="n"/>
      <c r="I22" s="14" t="n"/>
      <c r="J22" s="14" t="n"/>
      <c r="K22" s="14" t="n"/>
      <c r="L22" s="17" t="n"/>
      <c r="M22" s="34">
        <f>IF(OR($B22="",NOT(ISNUMBER($L22)),NOT(ISNUMBER($G22))),"",IFERROR($L22/$G22,""))</f>
        <v/>
      </c>
      <c r="N22" s="13" t="n"/>
      <c r="O22" s="32" t="n"/>
      <c r="P22" s="23">
        <f>IF($B22="","",IF(NOT(ISNUMBER($O22)),"Review date needed",IF($O22&lt;TODAY(),"Past due",IF($O22&lt;=TODAY()+Assumptions!$B$5,"Due soon","Scheduled"))))</f>
        <v/>
      </c>
      <c r="Q22" s="13" t="n"/>
    </row>
    <row r="23" ht="24" customHeight="1">
      <c r="A23" s="13" t="n"/>
      <c r="B23" s="14" t="n"/>
      <c r="C23" s="13" t="n"/>
      <c r="D23" s="14" t="n"/>
      <c r="E23" s="29" t="n"/>
      <c r="F23" s="29" t="n"/>
      <c r="G23" s="30">
        <f>IF(OR($B23="",NOT(ISNUMBER($E23)),NOT(ISNUMBER($F23))),"",IFERROR($E23*$F23,""))</f>
        <v/>
      </c>
      <c r="H23" s="14" t="n"/>
      <c r="I23" s="14" t="n"/>
      <c r="J23" s="14" t="n"/>
      <c r="K23" s="14" t="n"/>
      <c r="L23" s="17" t="n"/>
      <c r="M23" s="31">
        <f>IF(OR($B23="",NOT(ISNUMBER($L23)),NOT(ISNUMBER($G23))),"",IFERROR($L23/$G23,""))</f>
        <v/>
      </c>
      <c r="N23" s="13" t="n"/>
      <c r="O23" s="32" t="n"/>
      <c r="P23" s="20">
        <f>IF($B23="","",IF(NOT(ISNUMBER($O23)),"Review date needed",IF($O23&lt;TODAY(),"Past due",IF($O23&lt;=TODAY()+Assumptions!$B$5,"Due soon","Scheduled"))))</f>
        <v/>
      </c>
      <c r="Q23" s="13" t="n"/>
    </row>
    <row r="24" ht="24" customHeight="1">
      <c r="A24" s="13" t="n"/>
      <c r="B24" s="14" t="n"/>
      <c r="C24" s="13" t="n"/>
      <c r="D24" s="14" t="n"/>
      <c r="E24" s="29" t="n"/>
      <c r="F24" s="29" t="n"/>
      <c r="G24" s="33">
        <f>IF(OR($B24="",NOT(ISNUMBER($E24)),NOT(ISNUMBER($F24))),"",IFERROR($E24*$F24,""))</f>
        <v/>
      </c>
      <c r="H24" s="14" t="n"/>
      <c r="I24" s="14" t="n"/>
      <c r="J24" s="14" t="n"/>
      <c r="K24" s="14" t="n"/>
      <c r="L24" s="17" t="n"/>
      <c r="M24" s="34">
        <f>IF(OR($B24="",NOT(ISNUMBER($L24)),NOT(ISNUMBER($G24))),"",IFERROR($L24/$G24,""))</f>
        <v/>
      </c>
      <c r="N24" s="13" t="n"/>
      <c r="O24" s="32" t="n"/>
      <c r="P24" s="23">
        <f>IF($B24="","",IF(NOT(ISNUMBER($O24)),"Review date needed",IF($O24&lt;TODAY(),"Past due",IF($O24&lt;=TODAY()+Assumptions!$B$5,"Due soon","Scheduled"))))</f>
        <v/>
      </c>
      <c r="Q24" s="13" t="n"/>
    </row>
    <row r="25" ht="24" customHeight="1">
      <c r="A25" s="13" t="n"/>
      <c r="B25" s="14" t="n"/>
      <c r="C25" s="13" t="n"/>
      <c r="D25" s="14" t="n"/>
      <c r="E25" s="29" t="n"/>
      <c r="F25" s="29" t="n"/>
      <c r="G25" s="30">
        <f>IF(OR($B25="",NOT(ISNUMBER($E25)),NOT(ISNUMBER($F25))),"",IFERROR($E25*$F25,""))</f>
        <v/>
      </c>
      <c r="H25" s="14" t="n"/>
      <c r="I25" s="14" t="n"/>
      <c r="J25" s="14" t="n"/>
      <c r="K25" s="14" t="n"/>
      <c r="L25" s="17" t="n"/>
      <c r="M25" s="31">
        <f>IF(OR($B25="",NOT(ISNUMBER($L25)),NOT(ISNUMBER($G25))),"",IFERROR($L25/$G25,""))</f>
        <v/>
      </c>
      <c r="N25" s="13" t="n"/>
      <c r="O25" s="32" t="n"/>
      <c r="P25" s="20">
        <f>IF($B25="","",IF(NOT(ISNUMBER($O25)),"Review date needed",IF($O25&lt;TODAY(),"Past due",IF($O25&lt;=TODAY()+Assumptions!$B$5,"Due soon","Scheduled"))))</f>
        <v/>
      </c>
      <c r="Q25" s="13" t="n"/>
    </row>
    <row r="26" ht="24" customHeight="1">
      <c r="A26" s="13" t="n"/>
      <c r="B26" s="14" t="n"/>
      <c r="C26" s="13" t="n"/>
      <c r="D26" s="14" t="n"/>
      <c r="E26" s="29" t="n"/>
      <c r="F26" s="29" t="n"/>
      <c r="G26" s="33">
        <f>IF(OR($B26="",NOT(ISNUMBER($E26)),NOT(ISNUMBER($F26))),"",IFERROR($E26*$F26,""))</f>
        <v/>
      </c>
      <c r="H26" s="14" t="n"/>
      <c r="I26" s="14" t="n"/>
      <c r="J26" s="14" t="n"/>
      <c r="K26" s="14" t="n"/>
      <c r="L26" s="17" t="n"/>
      <c r="M26" s="34">
        <f>IF(OR($B26="",NOT(ISNUMBER($L26)),NOT(ISNUMBER($G26))),"",IFERROR($L26/$G26,""))</f>
        <v/>
      </c>
      <c r="N26" s="13" t="n"/>
      <c r="O26" s="32" t="n"/>
      <c r="P26" s="23">
        <f>IF($B26="","",IF(NOT(ISNUMBER($O26)),"Review date needed",IF($O26&lt;TODAY(),"Past due",IF($O26&lt;=TODAY()+Assumptions!$B$5,"Due soon","Scheduled"))))</f>
        <v/>
      </c>
      <c r="Q26" s="13" t="n"/>
    </row>
    <row r="27" ht="24" customHeight="1">
      <c r="A27" s="13" t="n"/>
      <c r="B27" s="14" t="n"/>
      <c r="C27" s="13" t="n"/>
      <c r="D27" s="14" t="n"/>
      <c r="E27" s="29" t="n"/>
      <c r="F27" s="29" t="n"/>
      <c r="G27" s="30">
        <f>IF(OR($B27="",NOT(ISNUMBER($E27)),NOT(ISNUMBER($F27))),"",IFERROR($E27*$F27,""))</f>
        <v/>
      </c>
      <c r="H27" s="14" t="n"/>
      <c r="I27" s="14" t="n"/>
      <c r="J27" s="14" t="n"/>
      <c r="K27" s="14" t="n"/>
      <c r="L27" s="17" t="n"/>
      <c r="M27" s="31">
        <f>IF(OR($B27="",NOT(ISNUMBER($L27)),NOT(ISNUMBER($G27))),"",IFERROR($L27/$G27,""))</f>
        <v/>
      </c>
      <c r="N27" s="13" t="n"/>
      <c r="O27" s="32" t="n"/>
      <c r="P27" s="20">
        <f>IF($B27="","",IF(NOT(ISNUMBER($O27)),"Review date needed",IF($O27&lt;TODAY(),"Past due",IF($O27&lt;=TODAY()+Assumptions!$B$5,"Due soon","Scheduled"))))</f>
        <v/>
      </c>
      <c r="Q27" s="13" t="n"/>
    </row>
    <row r="28" ht="24" customHeight="1">
      <c r="A28" s="13" t="n"/>
      <c r="B28" s="14" t="n"/>
      <c r="C28" s="13" t="n"/>
      <c r="D28" s="14" t="n"/>
      <c r="E28" s="29" t="n"/>
      <c r="F28" s="29" t="n"/>
      <c r="G28" s="33">
        <f>IF(OR($B28="",NOT(ISNUMBER($E28)),NOT(ISNUMBER($F28))),"",IFERROR($E28*$F28,""))</f>
        <v/>
      </c>
      <c r="H28" s="14" t="n"/>
      <c r="I28" s="14" t="n"/>
      <c r="J28" s="14" t="n"/>
      <c r="K28" s="14" t="n"/>
      <c r="L28" s="17" t="n"/>
      <c r="M28" s="34">
        <f>IF(OR($B28="",NOT(ISNUMBER($L28)),NOT(ISNUMBER($G28))),"",IFERROR($L28/$G28,""))</f>
        <v/>
      </c>
      <c r="N28" s="13" t="n"/>
      <c r="O28" s="32" t="n"/>
      <c r="P28" s="23">
        <f>IF($B28="","",IF(NOT(ISNUMBER($O28)),"Review date needed",IF($O28&lt;TODAY(),"Past due",IF($O28&lt;=TODAY()+Assumptions!$B$5,"Due soon","Scheduled"))))</f>
        <v/>
      </c>
      <c r="Q28" s="13" t="n"/>
    </row>
    <row r="29" ht="24" customHeight="1">
      <c r="A29" s="13" t="n"/>
      <c r="B29" s="14" t="n"/>
      <c r="C29" s="13" t="n"/>
      <c r="D29" s="14" t="n"/>
      <c r="E29" s="29" t="n"/>
      <c r="F29" s="29" t="n"/>
      <c r="G29" s="30">
        <f>IF(OR($B29="",NOT(ISNUMBER($E29)),NOT(ISNUMBER($F29))),"",IFERROR($E29*$F29,""))</f>
        <v/>
      </c>
      <c r="H29" s="14" t="n"/>
      <c r="I29" s="14" t="n"/>
      <c r="J29" s="14" t="n"/>
      <c r="K29" s="14" t="n"/>
      <c r="L29" s="17" t="n"/>
      <c r="M29" s="31">
        <f>IF(OR($B29="",NOT(ISNUMBER($L29)),NOT(ISNUMBER($G29))),"",IFERROR($L29/$G29,""))</f>
        <v/>
      </c>
      <c r="N29" s="13" t="n"/>
      <c r="O29" s="32" t="n"/>
      <c r="P29" s="20">
        <f>IF($B29="","",IF(NOT(ISNUMBER($O29)),"Review date needed",IF($O29&lt;TODAY(),"Past due",IF($O29&lt;=TODAY()+Assumptions!$B$5,"Due soon","Scheduled"))))</f>
        <v/>
      </c>
      <c r="Q29" s="13" t="n"/>
    </row>
    <row r="30" ht="24" customHeight="1">
      <c r="A30" s="13" t="n"/>
      <c r="B30" s="14" t="n"/>
      <c r="C30" s="13" t="n"/>
      <c r="D30" s="14" t="n"/>
      <c r="E30" s="29" t="n"/>
      <c r="F30" s="29" t="n"/>
      <c r="G30" s="33">
        <f>IF(OR($B30="",NOT(ISNUMBER($E30)),NOT(ISNUMBER($F30))),"",IFERROR($E30*$F30,""))</f>
        <v/>
      </c>
      <c r="H30" s="14" t="n"/>
      <c r="I30" s="14" t="n"/>
      <c r="J30" s="14" t="n"/>
      <c r="K30" s="14" t="n"/>
      <c r="L30" s="17" t="n"/>
      <c r="M30" s="34">
        <f>IF(OR($B30="",NOT(ISNUMBER($L30)),NOT(ISNUMBER($G30))),"",IFERROR($L30/$G30,""))</f>
        <v/>
      </c>
      <c r="N30" s="13" t="n"/>
      <c r="O30" s="32" t="n"/>
      <c r="P30" s="23">
        <f>IF($B30="","",IF(NOT(ISNUMBER($O30)),"Review date needed",IF($O30&lt;TODAY(),"Past due",IF($O30&lt;=TODAY()+Assumptions!$B$5,"Due soon","Scheduled"))))</f>
        <v/>
      </c>
      <c r="Q30" s="13" t="n"/>
    </row>
    <row r="31" ht="24" customHeight="1">
      <c r="A31" s="13" t="n"/>
      <c r="B31" s="14" t="n"/>
      <c r="C31" s="13" t="n"/>
      <c r="D31" s="14" t="n"/>
      <c r="E31" s="29" t="n"/>
      <c r="F31" s="29" t="n"/>
      <c r="G31" s="30">
        <f>IF(OR($B31="",NOT(ISNUMBER($E31)),NOT(ISNUMBER($F31))),"",IFERROR($E31*$F31,""))</f>
        <v/>
      </c>
      <c r="H31" s="14" t="n"/>
      <c r="I31" s="14" t="n"/>
      <c r="J31" s="14" t="n"/>
      <c r="K31" s="14" t="n"/>
      <c r="L31" s="17" t="n"/>
      <c r="M31" s="31">
        <f>IF(OR($B31="",NOT(ISNUMBER($L31)),NOT(ISNUMBER($G31))),"",IFERROR($L31/$G31,""))</f>
        <v/>
      </c>
      <c r="N31" s="13" t="n"/>
      <c r="O31" s="32" t="n"/>
      <c r="P31" s="20">
        <f>IF($B31="","",IF(NOT(ISNUMBER($O31)),"Review date needed",IF($O31&lt;TODAY(),"Past due",IF($O31&lt;=TODAY()+Assumptions!$B$5,"Due soon","Scheduled"))))</f>
        <v/>
      </c>
      <c r="Q31" s="13" t="n"/>
    </row>
    <row r="32" ht="24" customHeight="1">
      <c r="A32" s="13" t="n"/>
      <c r="B32" s="14" t="n"/>
      <c r="C32" s="13" t="n"/>
      <c r="D32" s="14" t="n"/>
      <c r="E32" s="29" t="n"/>
      <c r="F32" s="29" t="n"/>
      <c r="G32" s="33">
        <f>IF(OR($B32="",NOT(ISNUMBER($E32)),NOT(ISNUMBER($F32))),"",IFERROR($E32*$F32,""))</f>
        <v/>
      </c>
      <c r="H32" s="14" t="n"/>
      <c r="I32" s="14" t="n"/>
      <c r="J32" s="14" t="n"/>
      <c r="K32" s="14" t="n"/>
      <c r="L32" s="17" t="n"/>
      <c r="M32" s="34">
        <f>IF(OR($B32="",NOT(ISNUMBER($L32)),NOT(ISNUMBER($G32))),"",IFERROR($L32/$G32,""))</f>
        <v/>
      </c>
      <c r="N32" s="13" t="n"/>
      <c r="O32" s="32" t="n"/>
      <c r="P32" s="23">
        <f>IF($B32="","",IF(NOT(ISNUMBER($O32)),"Review date needed",IF($O32&lt;TODAY(),"Past due",IF($O32&lt;=TODAY()+Assumptions!$B$5,"Due soon","Scheduled"))))</f>
        <v/>
      </c>
      <c r="Q32" s="13" t="n"/>
    </row>
    <row r="33" ht="24" customHeight="1">
      <c r="A33" s="13" t="n"/>
      <c r="B33" s="14" t="n"/>
      <c r="C33" s="13" t="n"/>
      <c r="D33" s="14" t="n"/>
      <c r="E33" s="29" t="n"/>
      <c r="F33" s="29" t="n"/>
      <c r="G33" s="30">
        <f>IF(OR($B33="",NOT(ISNUMBER($E33)),NOT(ISNUMBER($F33))),"",IFERROR($E33*$F33,""))</f>
        <v/>
      </c>
      <c r="H33" s="14" t="n"/>
      <c r="I33" s="14" t="n"/>
      <c r="J33" s="14" t="n"/>
      <c r="K33" s="14" t="n"/>
      <c r="L33" s="17" t="n"/>
      <c r="M33" s="31">
        <f>IF(OR($B33="",NOT(ISNUMBER($L33)),NOT(ISNUMBER($G33))),"",IFERROR($L33/$G33,""))</f>
        <v/>
      </c>
      <c r="N33" s="13" t="n"/>
      <c r="O33" s="32" t="n"/>
      <c r="P33" s="20">
        <f>IF($B33="","",IF(NOT(ISNUMBER($O33)),"Review date needed",IF($O33&lt;TODAY(),"Past due",IF($O33&lt;=TODAY()+Assumptions!$B$5,"Due soon","Scheduled"))))</f>
        <v/>
      </c>
      <c r="Q33" s="13" t="n"/>
    </row>
    <row r="34" ht="24" customHeight="1">
      <c r="A34" s="13" t="n"/>
      <c r="B34" s="14" t="n"/>
      <c r="C34" s="13" t="n"/>
      <c r="D34" s="14" t="n"/>
      <c r="E34" s="29" t="n"/>
      <c r="F34" s="29" t="n"/>
      <c r="G34" s="33">
        <f>IF(OR($B34="",NOT(ISNUMBER($E34)),NOT(ISNUMBER($F34))),"",IFERROR($E34*$F34,""))</f>
        <v/>
      </c>
      <c r="H34" s="14" t="n"/>
      <c r="I34" s="14" t="n"/>
      <c r="J34" s="14" t="n"/>
      <c r="K34" s="14" t="n"/>
      <c r="L34" s="17" t="n"/>
      <c r="M34" s="34">
        <f>IF(OR($B34="",NOT(ISNUMBER($L34)),NOT(ISNUMBER($G34))),"",IFERROR($L34/$G34,""))</f>
        <v/>
      </c>
      <c r="N34" s="13" t="n"/>
      <c r="O34" s="32" t="n"/>
      <c r="P34" s="23">
        <f>IF($B34="","",IF(NOT(ISNUMBER($O34)),"Review date needed",IF($O34&lt;TODAY(),"Past due",IF($O34&lt;=TODAY()+Assumptions!$B$5,"Due soon","Scheduled"))))</f>
        <v/>
      </c>
      <c r="Q34" s="13" t="n"/>
    </row>
    <row r="35" ht="24" customHeight="1">
      <c r="A35" s="13" t="n"/>
      <c r="B35" s="14" t="n"/>
      <c r="C35" s="13" t="n"/>
      <c r="D35" s="14" t="n"/>
      <c r="E35" s="29" t="n"/>
      <c r="F35" s="29" t="n"/>
      <c r="G35" s="30">
        <f>IF(OR($B35="",NOT(ISNUMBER($E35)),NOT(ISNUMBER($F35))),"",IFERROR($E35*$F35,""))</f>
        <v/>
      </c>
      <c r="H35" s="14" t="n"/>
      <c r="I35" s="14" t="n"/>
      <c r="J35" s="14" t="n"/>
      <c r="K35" s="14" t="n"/>
      <c r="L35" s="17" t="n"/>
      <c r="M35" s="31">
        <f>IF(OR($B35="",NOT(ISNUMBER($L35)),NOT(ISNUMBER($G35))),"",IFERROR($L35/$G35,""))</f>
        <v/>
      </c>
      <c r="N35" s="13" t="n"/>
      <c r="O35" s="32" t="n"/>
      <c r="P35" s="20">
        <f>IF($B35="","",IF(NOT(ISNUMBER($O35)),"Review date needed",IF($O35&lt;TODAY(),"Past due",IF($O35&lt;=TODAY()+Assumptions!$B$5,"Due soon","Scheduled"))))</f>
        <v/>
      </c>
      <c r="Q35" s="13" t="n"/>
    </row>
    <row r="36" ht="24" customHeight="1">
      <c r="A36" s="13" t="n"/>
      <c r="B36" s="14" t="n"/>
      <c r="C36" s="13" t="n"/>
      <c r="D36" s="14" t="n"/>
      <c r="E36" s="29" t="n"/>
      <c r="F36" s="29" t="n"/>
      <c r="G36" s="33">
        <f>IF(OR($B36="",NOT(ISNUMBER($E36)),NOT(ISNUMBER($F36))),"",IFERROR($E36*$F36,""))</f>
        <v/>
      </c>
      <c r="H36" s="14" t="n"/>
      <c r="I36" s="14" t="n"/>
      <c r="J36" s="14" t="n"/>
      <c r="K36" s="14" t="n"/>
      <c r="L36" s="17" t="n"/>
      <c r="M36" s="34">
        <f>IF(OR($B36="",NOT(ISNUMBER($L36)),NOT(ISNUMBER($G36))),"",IFERROR($L36/$G36,""))</f>
        <v/>
      </c>
      <c r="N36" s="13" t="n"/>
      <c r="O36" s="32" t="n"/>
      <c r="P36" s="23">
        <f>IF($B36="","",IF(NOT(ISNUMBER($O36)),"Review date needed",IF($O36&lt;TODAY(),"Past due",IF($O36&lt;=TODAY()+Assumptions!$B$5,"Due soon","Scheduled"))))</f>
        <v/>
      </c>
      <c r="Q36" s="13" t="n"/>
    </row>
    <row r="37" ht="24" customHeight="1">
      <c r="A37" s="13" t="n"/>
      <c r="B37" s="14" t="n"/>
      <c r="C37" s="13" t="n"/>
      <c r="D37" s="14" t="n"/>
      <c r="E37" s="29" t="n"/>
      <c r="F37" s="29" t="n"/>
      <c r="G37" s="30">
        <f>IF(OR($B37="",NOT(ISNUMBER($E37)),NOT(ISNUMBER($F37))),"",IFERROR($E37*$F37,""))</f>
        <v/>
      </c>
      <c r="H37" s="14" t="n"/>
      <c r="I37" s="14" t="n"/>
      <c r="J37" s="14" t="n"/>
      <c r="K37" s="14" t="n"/>
      <c r="L37" s="17" t="n"/>
      <c r="M37" s="31">
        <f>IF(OR($B37="",NOT(ISNUMBER($L37)),NOT(ISNUMBER($G37))),"",IFERROR($L37/$G37,""))</f>
        <v/>
      </c>
      <c r="N37" s="13" t="n"/>
      <c r="O37" s="32" t="n"/>
      <c r="P37" s="20">
        <f>IF($B37="","",IF(NOT(ISNUMBER($O37)),"Review date needed",IF($O37&lt;TODAY(),"Past due",IF($O37&lt;=TODAY()+Assumptions!$B$5,"Due soon","Scheduled"))))</f>
        <v/>
      </c>
      <c r="Q37" s="13" t="n"/>
    </row>
    <row r="38" ht="24" customHeight="1">
      <c r="A38" s="13" t="n"/>
      <c r="B38" s="14" t="n"/>
      <c r="C38" s="13" t="n"/>
      <c r="D38" s="14" t="n"/>
      <c r="E38" s="29" t="n"/>
      <c r="F38" s="29" t="n"/>
      <c r="G38" s="33">
        <f>IF(OR($B38="",NOT(ISNUMBER($E38)),NOT(ISNUMBER($F38))),"",IFERROR($E38*$F38,""))</f>
        <v/>
      </c>
      <c r="H38" s="14" t="n"/>
      <c r="I38" s="14" t="n"/>
      <c r="J38" s="14" t="n"/>
      <c r="K38" s="14" t="n"/>
      <c r="L38" s="17" t="n"/>
      <c r="M38" s="34">
        <f>IF(OR($B38="",NOT(ISNUMBER($L38)),NOT(ISNUMBER($G38))),"",IFERROR($L38/$G38,""))</f>
        <v/>
      </c>
      <c r="N38" s="13" t="n"/>
      <c r="O38" s="32" t="n"/>
      <c r="P38" s="23">
        <f>IF($B38="","",IF(NOT(ISNUMBER($O38)),"Review date needed",IF($O38&lt;TODAY(),"Past due",IF($O38&lt;=TODAY()+Assumptions!$B$5,"Due soon","Scheduled"))))</f>
        <v/>
      </c>
      <c r="Q38" s="13" t="n"/>
    </row>
    <row r="39" ht="24" customHeight="1">
      <c r="A39" s="13" t="n"/>
      <c r="B39" s="14" t="n"/>
      <c r="C39" s="13" t="n"/>
      <c r="D39" s="14" t="n"/>
      <c r="E39" s="29" t="n"/>
      <c r="F39" s="29" t="n"/>
      <c r="G39" s="30">
        <f>IF(OR($B39="",NOT(ISNUMBER($E39)),NOT(ISNUMBER($F39))),"",IFERROR($E39*$F39,""))</f>
        <v/>
      </c>
      <c r="H39" s="14" t="n"/>
      <c r="I39" s="14" t="n"/>
      <c r="J39" s="14" t="n"/>
      <c r="K39" s="14" t="n"/>
      <c r="L39" s="17" t="n"/>
      <c r="M39" s="31">
        <f>IF(OR($B39="",NOT(ISNUMBER($L39)),NOT(ISNUMBER($G39))),"",IFERROR($L39/$G39,""))</f>
        <v/>
      </c>
      <c r="N39" s="13" t="n"/>
      <c r="O39" s="32" t="n"/>
      <c r="P39" s="20">
        <f>IF($B39="","",IF(NOT(ISNUMBER($O39)),"Review date needed",IF($O39&lt;TODAY(),"Past due",IF($O39&lt;=TODAY()+Assumptions!$B$5,"Due soon","Scheduled"))))</f>
        <v/>
      </c>
      <c r="Q39" s="13" t="n"/>
    </row>
    <row r="40" ht="24" customHeight="1">
      <c r="A40" s="13" t="n"/>
      <c r="B40" s="14" t="n"/>
      <c r="C40" s="13" t="n"/>
      <c r="D40" s="14" t="n"/>
      <c r="E40" s="29" t="n"/>
      <c r="F40" s="29" t="n"/>
      <c r="G40" s="33">
        <f>IF(OR($B40="",NOT(ISNUMBER($E40)),NOT(ISNUMBER($F40))),"",IFERROR($E40*$F40,""))</f>
        <v/>
      </c>
      <c r="H40" s="14" t="n"/>
      <c r="I40" s="14" t="n"/>
      <c r="J40" s="14" t="n"/>
      <c r="K40" s="14" t="n"/>
      <c r="L40" s="17" t="n"/>
      <c r="M40" s="34">
        <f>IF(OR($B40="",NOT(ISNUMBER($L40)),NOT(ISNUMBER($G40))),"",IFERROR($L40/$G40,""))</f>
        <v/>
      </c>
      <c r="N40" s="13" t="n"/>
      <c r="O40" s="32" t="n"/>
      <c r="P40" s="23">
        <f>IF($B40="","",IF(NOT(ISNUMBER($O40)),"Review date needed",IF($O40&lt;TODAY(),"Past due",IF($O40&lt;=TODAY()+Assumptions!$B$5,"Due soon","Scheduled"))))</f>
        <v/>
      </c>
      <c r="Q40" s="13" t="n"/>
    </row>
    <row r="41" ht="24" customHeight="1">
      <c r="A41" s="13" t="n"/>
      <c r="B41" s="14" t="n"/>
      <c r="C41" s="13" t="n"/>
      <c r="D41" s="14" t="n"/>
      <c r="E41" s="29" t="n"/>
      <c r="F41" s="29" t="n"/>
      <c r="G41" s="30">
        <f>IF(OR($B41="",NOT(ISNUMBER($E41)),NOT(ISNUMBER($F41))),"",IFERROR($E41*$F41,""))</f>
        <v/>
      </c>
      <c r="H41" s="14" t="n"/>
      <c r="I41" s="14" t="n"/>
      <c r="J41" s="14" t="n"/>
      <c r="K41" s="14" t="n"/>
      <c r="L41" s="17" t="n"/>
      <c r="M41" s="31">
        <f>IF(OR($B41="",NOT(ISNUMBER($L41)),NOT(ISNUMBER($G41))),"",IFERROR($L41/$G41,""))</f>
        <v/>
      </c>
      <c r="N41" s="13" t="n"/>
      <c r="O41" s="32" t="n"/>
      <c r="P41" s="20">
        <f>IF($B41="","",IF(NOT(ISNUMBER($O41)),"Review date needed",IF($O41&lt;TODAY(),"Past due",IF($O41&lt;=TODAY()+Assumptions!$B$5,"Due soon","Scheduled"))))</f>
        <v/>
      </c>
      <c r="Q41" s="13" t="n"/>
    </row>
    <row r="42" ht="24" customHeight="1">
      <c r="A42" s="13" t="n"/>
      <c r="B42" s="14" t="n"/>
      <c r="C42" s="13" t="n"/>
      <c r="D42" s="14" t="n"/>
      <c r="E42" s="29" t="n"/>
      <c r="F42" s="29" t="n"/>
      <c r="G42" s="33">
        <f>IF(OR($B42="",NOT(ISNUMBER($E42)),NOT(ISNUMBER($F42))),"",IFERROR($E42*$F42,""))</f>
        <v/>
      </c>
      <c r="H42" s="14" t="n"/>
      <c r="I42" s="14" t="n"/>
      <c r="J42" s="14" t="n"/>
      <c r="K42" s="14" t="n"/>
      <c r="L42" s="17" t="n"/>
      <c r="M42" s="34">
        <f>IF(OR($B42="",NOT(ISNUMBER($L42)),NOT(ISNUMBER($G42))),"",IFERROR($L42/$G42,""))</f>
        <v/>
      </c>
      <c r="N42" s="13" t="n"/>
      <c r="O42" s="32" t="n"/>
      <c r="P42" s="23">
        <f>IF($B42="","",IF(NOT(ISNUMBER($O42)),"Review date needed",IF($O42&lt;TODAY(),"Past due",IF($O42&lt;=TODAY()+Assumptions!$B$5,"Due soon","Scheduled"))))</f>
        <v/>
      </c>
      <c r="Q42" s="13" t="n"/>
    </row>
    <row r="43" ht="24" customHeight="1">
      <c r="A43" s="13" t="n"/>
      <c r="B43" s="14" t="n"/>
      <c r="C43" s="13" t="n"/>
      <c r="D43" s="14" t="n"/>
      <c r="E43" s="29" t="n"/>
      <c r="F43" s="29" t="n"/>
      <c r="G43" s="30">
        <f>IF(OR($B43="",NOT(ISNUMBER($E43)),NOT(ISNUMBER($F43))),"",IFERROR($E43*$F43,""))</f>
        <v/>
      </c>
      <c r="H43" s="14" t="n"/>
      <c r="I43" s="14" t="n"/>
      <c r="J43" s="14" t="n"/>
      <c r="K43" s="14" t="n"/>
      <c r="L43" s="17" t="n"/>
      <c r="M43" s="31">
        <f>IF(OR($B43="",NOT(ISNUMBER($L43)),NOT(ISNUMBER($G43))),"",IFERROR($L43/$G43,""))</f>
        <v/>
      </c>
      <c r="N43" s="13" t="n"/>
      <c r="O43" s="32" t="n"/>
      <c r="P43" s="20">
        <f>IF($B43="","",IF(NOT(ISNUMBER($O43)),"Review date needed",IF($O43&lt;TODAY(),"Past due",IF($O43&lt;=TODAY()+Assumptions!$B$5,"Due soon","Scheduled"))))</f>
        <v/>
      </c>
      <c r="Q43" s="13" t="n"/>
    </row>
    <row r="44" ht="24" customHeight="1">
      <c r="A44" s="13" t="n"/>
      <c r="B44" s="14" t="n"/>
      <c r="C44" s="13" t="n"/>
      <c r="D44" s="14" t="n"/>
      <c r="E44" s="29" t="n"/>
      <c r="F44" s="29" t="n"/>
      <c r="G44" s="33">
        <f>IF(OR($B44="",NOT(ISNUMBER($E44)),NOT(ISNUMBER($F44))),"",IFERROR($E44*$F44,""))</f>
        <v/>
      </c>
      <c r="H44" s="14" t="n"/>
      <c r="I44" s="14" t="n"/>
      <c r="J44" s="14" t="n"/>
      <c r="K44" s="14" t="n"/>
      <c r="L44" s="17" t="n"/>
      <c r="M44" s="34">
        <f>IF(OR($B44="",NOT(ISNUMBER($L44)),NOT(ISNUMBER($G44))),"",IFERROR($L44/$G44,""))</f>
        <v/>
      </c>
      <c r="N44" s="13" t="n"/>
      <c r="O44" s="32" t="n"/>
      <c r="P44" s="23">
        <f>IF($B44="","",IF(NOT(ISNUMBER($O44)),"Review date needed",IF($O44&lt;TODAY(),"Past due",IF($O44&lt;=TODAY()+Assumptions!$B$5,"Due soon","Scheduled"))))</f>
        <v/>
      </c>
      <c r="Q44" s="13" t="n"/>
    </row>
    <row r="45" ht="24" customHeight="1">
      <c r="A45" s="13" t="n"/>
      <c r="B45" s="14" t="n"/>
      <c r="C45" s="13" t="n"/>
      <c r="D45" s="14" t="n"/>
      <c r="E45" s="29" t="n"/>
      <c r="F45" s="29" t="n"/>
      <c r="G45" s="30">
        <f>IF(OR($B45="",NOT(ISNUMBER($E45)),NOT(ISNUMBER($F45))),"",IFERROR($E45*$F45,""))</f>
        <v/>
      </c>
      <c r="H45" s="14" t="n"/>
      <c r="I45" s="14" t="n"/>
      <c r="J45" s="14" t="n"/>
      <c r="K45" s="14" t="n"/>
      <c r="L45" s="17" t="n"/>
      <c r="M45" s="31">
        <f>IF(OR($B45="",NOT(ISNUMBER($L45)),NOT(ISNUMBER($G45))),"",IFERROR($L45/$G45,""))</f>
        <v/>
      </c>
      <c r="N45" s="13" t="n"/>
      <c r="O45" s="32" t="n"/>
      <c r="P45" s="20">
        <f>IF($B45="","",IF(NOT(ISNUMBER($O45)),"Review date needed",IF($O45&lt;TODAY(),"Past due",IF($O45&lt;=TODAY()+Assumptions!$B$5,"Due soon","Scheduled"))))</f>
        <v/>
      </c>
      <c r="Q45" s="13" t="n"/>
    </row>
    <row r="46" ht="24" customHeight="1">
      <c r="A46" s="13" t="n"/>
      <c r="B46" s="14" t="n"/>
      <c r="C46" s="13" t="n"/>
      <c r="D46" s="14" t="n"/>
      <c r="E46" s="29" t="n"/>
      <c r="F46" s="29" t="n"/>
      <c r="G46" s="33">
        <f>IF(OR($B46="",NOT(ISNUMBER($E46)),NOT(ISNUMBER($F46))),"",IFERROR($E46*$F46,""))</f>
        <v/>
      </c>
      <c r="H46" s="14" t="n"/>
      <c r="I46" s="14" t="n"/>
      <c r="J46" s="14" t="n"/>
      <c r="K46" s="14" t="n"/>
      <c r="L46" s="17" t="n"/>
      <c r="M46" s="34">
        <f>IF(OR($B46="",NOT(ISNUMBER($L46)),NOT(ISNUMBER($G46))),"",IFERROR($L46/$G46,""))</f>
        <v/>
      </c>
      <c r="N46" s="13" t="n"/>
      <c r="O46" s="32" t="n"/>
      <c r="P46" s="23">
        <f>IF($B46="","",IF(NOT(ISNUMBER($O46)),"Review date needed",IF($O46&lt;TODAY(),"Past due",IF($O46&lt;=TODAY()+Assumptions!$B$5,"Due soon","Scheduled"))))</f>
        <v/>
      </c>
      <c r="Q46" s="13" t="n"/>
    </row>
    <row r="47" ht="24" customHeight="1">
      <c r="A47" s="13" t="n"/>
      <c r="B47" s="14" t="n"/>
      <c r="C47" s="13" t="n"/>
      <c r="D47" s="14" t="n"/>
      <c r="E47" s="29" t="n"/>
      <c r="F47" s="29" t="n"/>
      <c r="G47" s="30">
        <f>IF(OR($B47="",NOT(ISNUMBER($E47)),NOT(ISNUMBER($F47))),"",IFERROR($E47*$F47,""))</f>
        <v/>
      </c>
      <c r="H47" s="14" t="n"/>
      <c r="I47" s="14" t="n"/>
      <c r="J47" s="14" t="n"/>
      <c r="K47" s="14" t="n"/>
      <c r="L47" s="17" t="n"/>
      <c r="M47" s="31">
        <f>IF(OR($B47="",NOT(ISNUMBER($L47)),NOT(ISNUMBER($G47))),"",IFERROR($L47/$G47,""))</f>
        <v/>
      </c>
      <c r="N47" s="13" t="n"/>
      <c r="O47" s="32" t="n"/>
      <c r="P47" s="20">
        <f>IF($B47="","",IF(NOT(ISNUMBER($O47)),"Review date needed",IF($O47&lt;TODAY(),"Past due",IF($O47&lt;=TODAY()+Assumptions!$B$5,"Due soon","Scheduled"))))</f>
        <v/>
      </c>
      <c r="Q47" s="13" t="n"/>
    </row>
    <row r="48" ht="24" customHeight="1">
      <c r="A48" s="13" t="n"/>
      <c r="B48" s="14" t="n"/>
      <c r="C48" s="13" t="n"/>
      <c r="D48" s="14" t="n"/>
      <c r="E48" s="29" t="n"/>
      <c r="F48" s="29" t="n"/>
      <c r="G48" s="33">
        <f>IF(OR($B48="",NOT(ISNUMBER($E48)),NOT(ISNUMBER($F48))),"",IFERROR($E48*$F48,""))</f>
        <v/>
      </c>
      <c r="H48" s="14" t="n"/>
      <c r="I48" s="14" t="n"/>
      <c r="J48" s="14" t="n"/>
      <c r="K48" s="14" t="n"/>
      <c r="L48" s="17" t="n"/>
      <c r="M48" s="34">
        <f>IF(OR($B48="",NOT(ISNUMBER($L48)),NOT(ISNUMBER($G48))),"",IFERROR($L48/$G48,""))</f>
        <v/>
      </c>
      <c r="N48" s="13" t="n"/>
      <c r="O48" s="32" t="n"/>
      <c r="P48" s="23">
        <f>IF($B48="","",IF(NOT(ISNUMBER($O48)),"Review date needed",IF($O48&lt;TODAY(),"Past due",IF($O48&lt;=TODAY()+Assumptions!$B$5,"Due soon","Scheduled"))))</f>
        <v/>
      </c>
      <c r="Q48" s="13" t="n"/>
    </row>
    <row r="49" ht="24" customHeight="1">
      <c r="A49" s="13" t="n"/>
      <c r="B49" s="14" t="n"/>
      <c r="C49" s="13" t="n"/>
      <c r="D49" s="14" t="n"/>
      <c r="E49" s="29" t="n"/>
      <c r="F49" s="29" t="n"/>
      <c r="G49" s="30">
        <f>IF(OR($B49="",NOT(ISNUMBER($E49)),NOT(ISNUMBER($F49))),"",IFERROR($E49*$F49,""))</f>
        <v/>
      </c>
      <c r="H49" s="14" t="n"/>
      <c r="I49" s="14" t="n"/>
      <c r="J49" s="14" t="n"/>
      <c r="K49" s="14" t="n"/>
      <c r="L49" s="17" t="n"/>
      <c r="M49" s="31">
        <f>IF(OR($B49="",NOT(ISNUMBER($L49)),NOT(ISNUMBER($G49))),"",IFERROR($L49/$G49,""))</f>
        <v/>
      </c>
      <c r="N49" s="13" t="n"/>
      <c r="O49" s="32" t="n"/>
      <c r="P49" s="20">
        <f>IF($B49="","",IF(NOT(ISNUMBER($O49)),"Review date needed",IF($O49&lt;TODAY(),"Past due",IF($O49&lt;=TODAY()+Assumptions!$B$5,"Due soon","Scheduled"))))</f>
        <v/>
      </c>
      <c r="Q49" s="13" t="n"/>
    </row>
    <row r="50" ht="24" customHeight="1">
      <c r="A50" s="13" t="n"/>
      <c r="B50" s="14" t="n"/>
      <c r="C50" s="13" t="n"/>
      <c r="D50" s="14" t="n"/>
      <c r="E50" s="29" t="n"/>
      <c r="F50" s="29" t="n"/>
      <c r="G50" s="33">
        <f>IF(OR($B50="",NOT(ISNUMBER($E50)),NOT(ISNUMBER($F50))),"",IFERROR($E50*$F50,""))</f>
        <v/>
      </c>
      <c r="H50" s="14" t="n"/>
      <c r="I50" s="14" t="n"/>
      <c r="J50" s="14" t="n"/>
      <c r="K50" s="14" t="n"/>
      <c r="L50" s="17" t="n"/>
      <c r="M50" s="34">
        <f>IF(OR($B50="",NOT(ISNUMBER($L50)),NOT(ISNUMBER($G50))),"",IFERROR($L50/$G50,""))</f>
        <v/>
      </c>
      <c r="N50" s="13" t="n"/>
      <c r="O50" s="32" t="n"/>
      <c r="P50" s="23">
        <f>IF($B50="","",IF(NOT(ISNUMBER($O50)),"Review date needed",IF($O50&lt;TODAY(),"Past due",IF($O50&lt;=TODAY()+Assumptions!$B$5,"Due soon","Scheduled"))))</f>
        <v/>
      </c>
      <c r="Q50" s="13" t="n"/>
    </row>
    <row r="51" ht="24" customHeight="1">
      <c r="A51" s="13" t="n"/>
      <c r="B51" s="14" t="n"/>
      <c r="C51" s="13" t="n"/>
      <c r="D51" s="14" t="n"/>
      <c r="E51" s="29" t="n"/>
      <c r="F51" s="29" t="n"/>
      <c r="G51" s="30">
        <f>IF(OR($B51="",NOT(ISNUMBER($E51)),NOT(ISNUMBER($F51))),"",IFERROR($E51*$F51,""))</f>
        <v/>
      </c>
      <c r="H51" s="14" t="n"/>
      <c r="I51" s="14" t="n"/>
      <c r="J51" s="14" t="n"/>
      <c r="K51" s="14" t="n"/>
      <c r="L51" s="17" t="n"/>
      <c r="M51" s="31">
        <f>IF(OR($B51="",NOT(ISNUMBER($L51)),NOT(ISNUMBER($G51))),"",IFERROR($L51/$G51,""))</f>
        <v/>
      </c>
      <c r="N51" s="13" t="n"/>
      <c r="O51" s="32" t="n"/>
      <c r="P51" s="20">
        <f>IF($B51="","",IF(NOT(ISNUMBER($O51)),"Review date needed",IF($O51&lt;TODAY(),"Past due",IF($O51&lt;=TODAY()+Assumptions!$B$5,"Due soon","Scheduled"))))</f>
        <v/>
      </c>
      <c r="Q51" s="13" t="n"/>
    </row>
    <row r="52" ht="24" customHeight="1">
      <c r="A52" s="13" t="n"/>
      <c r="B52" s="14" t="n"/>
      <c r="C52" s="13" t="n"/>
      <c r="D52" s="14" t="n"/>
      <c r="E52" s="29" t="n"/>
      <c r="F52" s="29" t="n"/>
      <c r="G52" s="33">
        <f>IF(OR($B52="",NOT(ISNUMBER($E52)),NOT(ISNUMBER($F52))),"",IFERROR($E52*$F52,""))</f>
        <v/>
      </c>
      <c r="H52" s="14" t="n"/>
      <c r="I52" s="14" t="n"/>
      <c r="J52" s="14" t="n"/>
      <c r="K52" s="14" t="n"/>
      <c r="L52" s="17" t="n"/>
      <c r="M52" s="34">
        <f>IF(OR($B52="",NOT(ISNUMBER($L52)),NOT(ISNUMBER($G52))),"",IFERROR($L52/$G52,""))</f>
        <v/>
      </c>
      <c r="N52" s="13" t="n"/>
      <c r="O52" s="32" t="n"/>
      <c r="P52" s="23">
        <f>IF($B52="","",IF(NOT(ISNUMBER($O52)),"Review date needed",IF($O52&lt;TODAY(),"Past due",IF($O52&lt;=TODAY()+Assumptions!$B$5,"Due soon","Scheduled"))))</f>
        <v/>
      </c>
      <c r="Q52" s="13" t="n"/>
    </row>
    <row r="53" ht="24" customHeight="1">
      <c r="A53" s="13" t="n"/>
      <c r="B53" s="14" t="n"/>
      <c r="C53" s="13" t="n"/>
      <c r="D53" s="14" t="n"/>
      <c r="E53" s="29" t="n"/>
      <c r="F53" s="29" t="n"/>
      <c r="G53" s="30">
        <f>IF(OR($B53="",NOT(ISNUMBER($E53)),NOT(ISNUMBER($F53))),"",IFERROR($E53*$F53,""))</f>
        <v/>
      </c>
      <c r="H53" s="14" t="n"/>
      <c r="I53" s="14" t="n"/>
      <c r="J53" s="14" t="n"/>
      <c r="K53" s="14" t="n"/>
      <c r="L53" s="17" t="n"/>
      <c r="M53" s="31">
        <f>IF(OR($B53="",NOT(ISNUMBER($L53)),NOT(ISNUMBER($G53))),"",IFERROR($L53/$G53,""))</f>
        <v/>
      </c>
      <c r="N53" s="13" t="n"/>
      <c r="O53" s="32" t="n"/>
      <c r="P53" s="20">
        <f>IF($B53="","",IF(NOT(ISNUMBER($O53)),"Review date needed",IF($O53&lt;TODAY(),"Past due",IF($O53&lt;=TODAY()+Assumptions!$B$5,"Due soon","Scheduled"))))</f>
        <v/>
      </c>
      <c r="Q53" s="13" t="n"/>
    </row>
    <row r="54" ht="24" customHeight="1">
      <c r="A54" s="13" t="n"/>
      <c r="B54" s="14" t="n"/>
      <c r="C54" s="13" t="n"/>
      <c r="D54" s="14" t="n"/>
      <c r="E54" s="29" t="n"/>
      <c r="F54" s="29" t="n"/>
      <c r="G54" s="33">
        <f>IF(OR($B54="",NOT(ISNUMBER($E54)),NOT(ISNUMBER($F54))),"",IFERROR($E54*$F54,""))</f>
        <v/>
      </c>
      <c r="H54" s="14" t="n"/>
      <c r="I54" s="14" t="n"/>
      <c r="J54" s="14" t="n"/>
      <c r="K54" s="14" t="n"/>
      <c r="L54" s="17" t="n"/>
      <c r="M54" s="34">
        <f>IF(OR($B54="",NOT(ISNUMBER($L54)),NOT(ISNUMBER($G54))),"",IFERROR($L54/$G54,""))</f>
        <v/>
      </c>
      <c r="N54" s="13" t="n"/>
      <c r="O54" s="32" t="n"/>
      <c r="P54" s="23">
        <f>IF($B54="","",IF(NOT(ISNUMBER($O54)),"Review date needed",IF($O54&lt;TODAY(),"Past due",IF($O54&lt;=TODAY()+Assumptions!$B$5,"Due soon","Scheduled"))))</f>
        <v/>
      </c>
      <c r="Q54" s="13" t="n"/>
    </row>
    <row r="55" ht="24" customHeight="1">
      <c r="A55" s="13" t="n"/>
      <c r="B55" s="14" t="n"/>
      <c r="C55" s="13" t="n"/>
      <c r="D55" s="14" t="n"/>
      <c r="E55" s="29" t="n"/>
      <c r="F55" s="29" t="n"/>
      <c r="G55" s="30">
        <f>IF(OR($B55="",NOT(ISNUMBER($E55)),NOT(ISNUMBER($F55))),"",IFERROR($E55*$F55,""))</f>
        <v/>
      </c>
      <c r="H55" s="14" t="n"/>
      <c r="I55" s="14" t="n"/>
      <c r="J55" s="14" t="n"/>
      <c r="K55" s="14" t="n"/>
      <c r="L55" s="17" t="n"/>
      <c r="M55" s="31">
        <f>IF(OR($B55="",NOT(ISNUMBER($L55)),NOT(ISNUMBER($G55))),"",IFERROR($L55/$G55,""))</f>
        <v/>
      </c>
      <c r="N55" s="13" t="n"/>
      <c r="O55" s="32" t="n"/>
      <c r="P55" s="20">
        <f>IF($B55="","",IF(NOT(ISNUMBER($O55)),"Review date needed",IF($O55&lt;TODAY(),"Past due",IF($O55&lt;=TODAY()+Assumptions!$B$5,"Due soon","Scheduled"))))</f>
        <v/>
      </c>
      <c r="Q55" s="13" t="n"/>
    </row>
    <row r="56" ht="24" customHeight="1">
      <c r="A56" s="13" t="n"/>
      <c r="B56" s="14" t="n"/>
      <c r="C56" s="13" t="n"/>
      <c r="D56" s="14" t="n"/>
      <c r="E56" s="29" t="n"/>
      <c r="F56" s="29" t="n"/>
      <c r="G56" s="33">
        <f>IF(OR($B56="",NOT(ISNUMBER($E56)),NOT(ISNUMBER($F56))),"",IFERROR($E56*$F56,""))</f>
        <v/>
      </c>
      <c r="H56" s="14" t="n"/>
      <c r="I56" s="14" t="n"/>
      <c r="J56" s="14" t="n"/>
      <c r="K56" s="14" t="n"/>
      <c r="L56" s="17" t="n"/>
      <c r="M56" s="34">
        <f>IF(OR($B56="",NOT(ISNUMBER($L56)),NOT(ISNUMBER($G56))),"",IFERROR($L56/$G56,""))</f>
        <v/>
      </c>
      <c r="N56" s="13" t="n"/>
      <c r="O56" s="32" t="n"/>
      <c r="P56" s="23">
        <f>IF($B56="","",IF(NOT(ISNUMBER($O56)),"Review date needed",IF($O56&lt;TODAY(),"Past due",IF($O56&lt;=TODAY()+Assumptions!$B$5,"Due soon","Scheduled"))))</f>
        <v/>
      </c>
      <c r="Q56" s="13" t="n"/>
    </row>
    <row r="57" ht="24" customHeight="1">
      <c r="A57" s="13" t="n"/>
      <c r="B57" s="14" t="n"/>
      <c r="C57" s="13" t="n"/>
      <c r="D57" s="14" t="n"/>
      <c r="E57" s="29" t="n"/>
      <c r="F57" s="29" t="n"/>
      <c r="G57" s="30">
        <f>IF(OR($B57="",NOT(ISNUMBER($E57)),NOT(ISNUMBER($F57))),"",IFERROR($E57*$F57,""))</f>
        <v/>
      </c>
      <c r="H57" s="14" t="n"/>
      <c r="I57" s="14" t="n"/>
      <c r="J57" s="14" t="n"/>
      <c r="K57" s="14" t="n"/>
      <c r="L57" s="17" t="n"/>
      <c r="M57" s="31">
        <f>IF(OR($B57="",NOT(ISNUMBER($L57)),NOT(ISNUMBER($G57))),"",IFERROR($L57/$G57,""))</f>
        <v/>
      </c>
      <c r="N57" s="13" t="n"/>
      <c r="O57" s="32" t="n"/>
      <c r="P57" s="20">
        <f>IF($B57="","",IF(NOT(ISNUMBER($O57)),"Review date needed",IF($O57&lt;TODAY(),"Past due",IF($O57&lt;=TODAY()+Assumptions!$B$5,"Due soon","Scheduled"))))</f>
        <v/>
      </c>
      <c r="Q57" s="13" t="n"/>
    </row>
    <row r="58" ht="24" customHeight="1">
      <c r="A58" s="13" t="n"/>
      <c r="B58" s="14" t="n"/>
      <c r="C58" s="13" t="n"/>
      <c r="D58" s="14" t="n"/>
      <c r="E58" s="29" t="n"/>
      <c r="F58" s="29" t="n"/>
      <c r="G58" s="33">
        <f>IF(OR($B58="",NOT(ISNUMBER($E58)),NOT(ISNUMBER($F58))),"",IFERROR($E58*$F58,""))</f>
        <v/>
      </c>
      <c r="H58" s="14" t="n"/>
      <c r="I58" s="14" t="n"/>
      <c r="J58" s="14" t="n"/>
      <c r="K58" s="14" t="n"/>
      <c r="L58" s="17" t="n"/>
      <c r="M58" s="34">
        <f>IF(OR($B58="",NOT(ISNUMBER($L58)),NOT(ISNUMBER($G58))),"",IFERROR($L58/$G58,""))</f>
        <v/>
      </c>
      <c r="N58" s="13" t="n"/>
      <c r="O58" s="32" t="n"/>
      <c r="P58" s="23">
        <f>IF($B58="","",IF(NOT(ISNUMBER($O58)),"Review date needed",IF($O58&lt;TODAY(),"Past due",IF($O58&lt;=TODAY()+Assumptions!$B$5,"Due soon","Scheduled"))))</f>
        <v/>
      </c>
      <c r="Q58" s="13" t="n"/>
    </row>
    <row r="59" ht="24" customHeight="1">
      <c r="A59" s="13" t="n"/>
      <c r="B59" s="14" t="n"/>
      <c r="C59" s="13" t="n"/>
      <c r="D59" s="14" t="n"/>
      <c r="E59" s="29" t="n"/>
      <c r="F59" s="29" t="n"/>
      <c r="G59" s="30">
        <f>IF(OR($B59="",NOT(ISNUMBER($E59)),NOT(ISNUMBER($F59))),"",IFERROR($E59*$F59,""))</f>
        <v/>
      </c>
      <c r="H59" s="14" t="n"/>
      <c r="I59" s="14" t="n"/>
      <c r="J59" s="14" t="n"/>
      <c r="K59" s="14" t="n"/>
      <c r="L59" s="17" t="n"/>
      <c r="M59" s="31">
        <f>IF(OR($B59="",NOT(ISNUMBER($L59)),NOT(ISNUMBER($G59))),"",IFERROR($L59/$G59,""))</f>
        <v/>
      </c>
      <c r="N59" s="13" t="n"/>
      <c r="O59" s="32" t="n"/>
      <c r="P59" s="20">
        <f>IF($B59="","",IF(NOT(ISNUMBER($O59)),"Review date needed",IF($O59&lt;TODAY(),"Past due",IF($O59&lt;=TODAY()+Assumptions!$B$5,"Due soon","Scheduled"))))</f>
        <v/>
      </c>
      <c r="Q59" s="13" t="n"/>
    </row>
    <row r="60" ht="24" customHeight="1">
      <c r="A60" s="13" t="n"/>
      <c r="B60" s="14" t="n"/>
      <c r="C60" s="13" t="n"/>
      <c r="D60" s="14" t="n"/>
      <c r="E60" s="29" t="n"/>
      <c r="F60" s="29" t="n"/>
      <c r="G60" s="33">
        <f>IF(OR($B60="",NOT(ISNUMBER($E60)),NOT(ISNUMBER($F60))),"",IFERROR($E60*$F60,""))</f>
        <v/>
      </c>
      <c r="H60" s="14" t="n"/>
      <c r="I60" s="14" t="n"/>
      <c r="J60" s="14" t="n"/>
      <c r="K60" s="14" t="n"/>
      <c r="L60" s="17" t="n"/>
      <c r="M60" s="34">
        <f>IF(OR($B60="",NOT(ISNUMBER($L60)),NOT(ISNUMBER($G60))),"",IFERROR($L60/$G60,""))</f>
        <v/>
      </c>
      <c r="N60" s="13" t="n"/>
      <c r="O60" s="32" t="n"/>
      <c r="P60" s="23">
        <f>IF($B60="","",IF(NOT(ISNUMBER($O60)),"Review date needed",IF($O60&lt;TODAY(),"Past due",IF($O60&lt;=TODAY()+Assumptions!$B$5,"Due soon","Scheduled"))))</f>
        <v/>
      </c>
      <c r="Q60" s="13" t="n"/>
    </row>
    <row r="61" ht="24" customHeight="1">
      <c r="A61" s="13" t="n"/>
      <c r="B61" s="14" t="n"/>
      <c r="C61" s="13" t="n"/>
      <c r="D61" s="14" t="n"/>
      <c r="E61" s="29" t="n"/>
      <c r="F61" s="29" t="n"/>
      <c r="G61" s="30">
        <f>IF(OR($B61="",NOT(ISNUMBER($E61)),NOT(ISNUMBER($F61))),"",IFERROR($E61*$F61,""))</f>
        <v/>
      </c>
      <c r="H61" s="14" t="n"/>
      <c r="I61" s="14" t="n"/>
      <c r="J61" s="14" t="n"/>
      <c r="K61" s="14" t="n"/>
      <c r="L61" s="17" t="n"/>
      <c r="M61" s="31">
        <f>IF(OR($B61="",NOT(ISNUMBER($L61)),NOT(ISNUMBER($G61))),"",IFERROR($L61/$G61,""))</f>
        <v/>
      </c>
      <c r="N61" s="13" t="n"/>
      <c r="O61" s="32" t="n"/>
      <c r="P61" s="20">
        <f>IF($B61="","",IF(NOT(ISNUMBER($O61)),"Review date needed",IF($O61&lt;TODAY(),"Past due",IF($O61&lt;=TODAY()+Assumptions!$B$5,"Due soon","Scheduled"))))</f>
        <v/>
      </c>
      <c r="Q61" s="13" t="n"/>
    </row>
    <row r="62" ht="24" customHeight="1">
      <c r="A62" s="13" t="n"/>
      <c r="B62" s="14" t="n"/>
      <c r="C62" s="13" t="n"/>
      <c r="D62" s="14" t="n"/>
      <c r="E62" s="29" t="n"/>
      <c r="F62" s="29" t="n"/>
      <c r="G62" s="33">
        <f>IF(OR($B62="",NOT(ISNUMBER($E62)),NOT(ISNUMBER($F62))),"",IFERROR($E62*$F62,""))</f>
        <v/>
      </c>
      <c r="H62" s="14" t="n"/>
      <c r="I62" s="14" t="n"/>
      <c r="J62" s="14" t="n"/>
      <c r="K62" s="14" t="n"/>
      <c r="L62" s="17" t="n"/>
      <c r="M62" s="34">
        <f>IF(OR($B62="",NOT(ISNUMBER($L62)),NOT(ISNUMBER($G62))),"",IFERROR($L62/$G62,""))</f>
        <v/>
      </c>
      <c r="N62" s="13" t="n"/>
      <c r="O62" s="32" t="n"/>
      <c r="P62" s="23">
        <f>IF($B62="","",IF(NOT(ISNUMBER($O62)),"Review date needed",IF($O62&lt;TODAY(),"Past due",IF($O62&lt;=TODAY()+Assumptions!$B$5,"Due soon","Scheduled"))))</f>
        <v/>
      </c>
      <c r="Q62" s="13" t="n"/>
    </row>
    <row r="63" ht="24" customHeight="1">
      <c r="A63" s="13" t="n"/>
      <c r="B63" s="14" t="n"/>
      <c r="C63" s="13" t="n"/>
      <c r="D63" s="14" t="n"/>
      <c r="E63" s="29" t="n"/>
      <c r="F63" s="29" t="n"/>
      <c r="G63" s="30">
        <f>IF(OR($B63="",NOT(ISNUMBER($E63)),NOT(ISNUMBER($F63))),"",IFERROR($E63*$F63,""))</f>
        <v/>
      </c>
      <c r="H63" s="14" t="n"/>
      <c r="I63" s="14" t="n"/>
      <c r="J63" s="14" t="n"/>
      <c r="K63" s="14" t="n"/>
      <c r="L63" s="17" t="n"/>
      <c r="M63" s="31">
        <f>IF(OR($B63="",NOT(ISNUMBER($L63)),NOT(ISNUMBER($G63))),"",IFERROR($L63/$G63,""))</f>
        <v/>
      </c>
      <c r="N63" s="13" t="n"/>
      <c r="O63" s="32" t="n"/>
      <c r="P63" s="20">
        <f>IF($B63="","",IF(NOT(ISNUMBER($O63)),"Review date needed",IF($O63&lt;TODAY(),"Past due",IF($O63&lt;=TODAY()+Assumptions!$B$5,"Due soon","Scheduled"))))</f>
        <v/>
      </c>
      <c r="Q63" s="13" t="n"/>
    </row>
    <row r="64" ht="24" customHeight="1">
      <c r="A64" s="13" t="n"/>
      <c r="B64" s="14" t="n"/>
      <c r="C64" s="13" t="n"/>
      <c r="D64" s="14" t="n"/>
      <c r="E64" s="29" t="n"/>
      <c r="F64" s="29" t="n"/>
      <c r="G64" s="33">
        <f>IF(OR($B64="",NOT(ISNUMBER($E64)),NOT(ISNUMBER($F64))),"",IFERROR($E64*$F64,""))</f>
        <v/>
      </c>
      <c r="H64" s="14" t="n"/>
      <c r="I64" s="14" t="n"/>
      <c r="J64" s="14" t="n"/>
      <c r="K64" s="14" t="n"/>
      <c r="L64" s="17" t="n"/>
      <c r="M64" s="34">
        <f>IF(OR($B64="",NOT(ISNUMBER($L64)),NOT(ISNUMBER($G64))),"",IFERROR($L64/$G64,""))</f>
        <v/>
      </c>
      <c r="N64" s="13" t="n"/>
      <c r="O64" s="32" t="n"/>
      <c r="P64" s="23">
        <f>IF($B64="","",IF(NOT(ISNUMBER($O64)),"Review date needed",IF($O64&lt;TODAY(),"Past due",IF($O64&lt;=TODAY()+Assumptions!$B$5,"Due soon","Scheduled"))))</f>
        <v/>
      </c>
      <c r="Q64" s="13" t="n"/>
    </row>
    <row r="65" ht="24" customHeight="1">
      <c r="A65" s="13" t="n"/>
      <c r="B65" s="14" t="n"/>
      <c r="C65" s="13" t="n"/>
      <c r="D65" s="14" t="n"/>
      <c r="E65" s="29" t="n"/>
      <c r="F65" s="29" t="n"/>
      <c r="G65" s="30">
        <f>IF(OR($B65="",NOT(ISNUMBER($E65)),NOT(ISNUMBER($F65))),"",IFERROR($E65*$F65,""))</f>
        <v/>
      </c>
      <c r="H65" s="14" t="n"/>
      <c r="I65" s="14" t="n"/>
      <c r="J65" s="14" t="n"/>
      <c r="K65" s="14" t="n"/>
      <c r="L65" s="17" t="n"/>
      <c r="M65" s="31">
        <f>IF(OR($B65="",NOT(ISNUMBER($L65)),NOT(ISNUMBER($G65))),"",IFERROR($L65/$G65,""))</f>
        <v/>
      </c>
      <c r="N65" s="13" t="n"/>
      <c r="O65" s="32" t="n"/>
      <c r="P65" s="20">
        <f>IF($B65="","",IF(NOT(ISNUMBER($O65)),"Review date needed",IF($O65&lt;TODAY(),"Past due",IF($O65&lt;=TODAY()+Assumptions!$B$5,"Due soon","Scheduled"))))</f>
        <v/>
      </c>
      <c r="Q65" s="13" t="n"/>
    </row>
    <row r="66" ht="24" customHeight="1">
      <c r="A66" s="13" t="n"/>
      <c r="B66" s="14" t="n"/>
      <c r="C66" s="13" t="n"/>
      <c r="D66" s="14" t="n"/>
      <c r="E66" s="29" t="n"/>
      <c r="F66" s="29" t="n"/>
      <c r="G66" s="33">
        <f>IF(OR($B66="",NOT(ISNUMBER($E66)),NOT(ISNUMBER($F66))),"",IFERROR($E66*$F66,""))</f>
        <v/>
      </c>
      <c r="H66" s="14" t="n"/>
      <c r="I66" s="14" t="n"/>
      <c r="J66" s="14" t="n"/>
      <c r="K66" s="14" t="n"/>
      <c r="L66" s="17" t="n"/>
      <c r="M66" s="34">
        <f>IF(OR($B66="",NOT(ISNUMBER($L66)),NOT(ISNUMBER($G66))),"",IFERROR($L66/$G66,""))</f>
        <v/>
      </c>
      <c r="N66" s="13" t="n"/>
      <c r="O66" s="32" t="n"/>
      <c r="P66" s="23">
        <f>IF($B66="","",IF(NOT(ISNUMBER($O66)),"Review date needed",IF($O66&lt;TODAY(),"Past due",IF($O66&lt;=TODAY()+Assumptions!$B$5,"Due soon","Scheduled"))))</f>
        <v/>
      </c>
      <c r="Q66" s="13" t="n"/>
    </row>
    <row r="67" ht="24" customHeight="1">
      <c r="A67" s="13" t="n"/>
      <c r="B67" s="14" t="n"/>
      <c r="C67" s="13" t="n"/>
      <c r="D67" s="14" t="n"/>
      <c r="E67" s="29" t="n"/>
      <c r="F67" s="29" t="n"/>
      <c r="G67" s="30">
        <f>IF(OR($B67="",NOT(ISNUMBER($E67)),NOT(ISNUMBER($F67))),"",IFERROR($E67*$F67,""))</f>
        <v/>
      </c>
      <c r="H67" s="14" t="n"/>
      <c r="I67" s="14" t="n"/>
      <c r="J67" s="14" t="n"/>
      <c r="K67" s="14" t="n"/>
      <c r="L67" s="17" t="n"/>
      <c r="M67" s="31">
        <f>IF(OR($B67="",NOT(ISNUMBER($L67)),NOT(ISNUMBER($G67))),"",IFERROR($L67/$G67,""))</f>
        <v/>
      </c>
      <c r="N67" s="13" t="n"/>
      <c r="O67" s="32" t="n"/>
      <c r="P67" s="20">
        <f>IF($B67="","",IF(NOT(ISNUMBER($O67)),"Review date needed",IF($O67&lt;TODAY(),"Past due",IF($O67&lt;=TODAY()+Assumptions!$B$5,"Due soon","Scheduled"))))</f>
        <v/>
      </c>
      <c r="Q67" s="13" t="n"/>
    </row>
    <row r="68" ht="24" customHeight="1">
      <c r="A68" s="13" t="n"/>
      <c r="B68" s="14" t="n"/>
      <c r="C68" s="13" t="n"/>
      <c r="D68" s="14" t="n"/>
      <c r="E68" s="29" t="n"/>
      <c r="F68" s="29" t="n"/>
      <c r="G68" s="33">
        <f>IF(OR($B68="",NOT(ISNUMBER($E68)),NOT(ISNUMBER($F68))),"",IFERROR($E68*$F68,""))</f>
        <v/>
      </c>
      <c r="H68" s="14" t="n"/>
      <c r="I68" s="14" t="n"/>
      <c r="J68" s="14" t="n"/>
      <c r="K68" s="14" t="n"/>
      <c r="L68" s="17" t="n"/>
      <c r="M68" s="34">
        <f>IF(OR($B68="",NOT(ISNUMBER($L68)),NOT(ISNUMBER($G68))),"",IFERROR($L68/$G68,""))</f>
        <v/>
      </c>
      <c r="N68" s="13" t="n"/>
      <c r="O68" s="32" t="n"/>
      <c r="P68" s="23">
        <f>IF($B68="","",IF(NOT(ISNUMBER($O68)),"Review date needed",IF($O68&lt;TODAY(),"Past due",IF($O68&lt;=TODAY()+Assumptions!$B$5,"Due soon","Scheduled"))))</f>
        <v/>
      </c>
      <c r="Q68" s="13" t="n"/>
    </row>
    <row r="69" ht="24" customHeight="1">
      <c r="A69" s="13" t="n"/>
      <c r="B69" s="14" t="n"/>
      <c r="C69" s="13" t="n"/>
      <c r="D69" s="14" t="n"/>
      <c r="E69" s="29" t="n"/>
      <c r="F69" s="29" t="n"/>
      <c r="G69" s="30">
        <f>IF(OR($B69="",NOT(ISNUMBER($E69)),NOT(ISNUMBER($F69))),"",IFERROR($E69*$F69,""))</f>
        <v/>
      </c>
      <c r="H69" s="14" t="n"/>
      <c r="I69" s="14" t="n"/>
      <c r="J69" s="14" t="n"/>
      <c r="K69" s="14" t="n"/>
      <c r="L69" s="17" t="n"/>
      <c r="M69" s="31">
        <f>IF(OR($B69="",NOT(ISNUMBER($L69)),NOT(ISNUMBER($G69))),"",IFERROR($L69/$G69,""))</f>
        <v/>
      </c>
      <c r="N69" s="13" t="n"/>
      <c r="O69" s="32" t="n"/>
      <c r="P69" s="20">
        <f>IF($B69="","",IF(NOT(ISNUMBER($O69)),"Review date needed",IF($O69&lt;TODAY(),"Past due",IF($O69&lt;=TODAY()+Assumptions!$B$5,"Due soon","Scheduled"))))</f>
        <v/>
      </c>
      <c r="Q69" s="13" t="n"/>
    </row>
    <row r="70" ht="24" customHeight="1">
      <c r="A70" s="13" t="n"/>
      <c r="B70" s="14" t="n"/>
      <c r="C70" s="13" t="n"/>
      <c r="D70" s="14" t="n"/>
      <c r="E70" s="29" t="n"/>
      <c r="F70" s="29" t="n"/>
      <c r="G70" s="33">
        <f>IF(OR($B70="",NOT(ISNUMBER($E70)),NOT(ISNUMBER($F70))),"",IFERROR($E70*$F70,""))</f>
        <v/>
      </c>
      <c r="H70" s="14" t="n"/>
      <c r="I70" s="14" t="n"/>
      <c r="J70" s="14" t="n"/>
      <c r="K70" s="14" t="n"/>
      <c r="L70" s="17" t="n"/>
      <c r="M70" s="34">
        <f>IF(OR($B70="",NOT(ISNUMBER($L70)),NOT(ISNUMBER($G70))),"",IFERROR($L70/$G70,""))</f>
        <v/>
      </c>
      <c r="N70" s="13" t="n"/>
      <c r="O70" s="32" t="n"/>
      <c r="P70" s="23">
        <f>IF($B70="","",IF(NOT(ISNUMBER($O70)),"Review date needed",IF($O70&lt;TODAY(),"Past due",IF($O70&lt;=TODAY()+Assumptions!$B$5,"Due soon","Scheduled"))))</f>
        <v/>
      </c>
      <c r="Q70" s="13" t="n"/>
    </row>
    <row r="71" ht="24" customHeight="1">
      <c r="A71" s="13" t="n"/>
      <c r="B71" s="14" t="n"/>
      <c r="C71" s="13" t="n"/>
      <c r="D71" s="14" t="n"/>
      <c r="E71" s="29" t="n"/>
      <c r="F71" s="29" t="n"/>
      <c r="G71" s="30">
        <f>IF(OR($B71="",NOT(ISNUMBER($E71)),NOT(ISNUMBER($F71))),"",IFERROR($E71*$F71,""))</f>
        <v/>
      </c>
      <c r="H71" s="14" t="n"/>
      <c r="I71" s="14" t="n"/>
      <c r="J71" s="14" t="n"/>
      <c r="K71" s="14" t="n"/>
      <c r="L71" s="17" t="n"/>
      <c r="M71" s="31">
        <f>IF(OR($B71="",NOT(ISNUMBER($L71)),NOT(ISNUMBER($G71))),"",IFERROR($L71/$G71,""))</f>
        <v/>
      </c>
      <c r="N71" s="13" t="n"/>
      <c r="O71" s="32" t="n"/>
      <c r="P71" s="20">
        <f>IF($B71="","",IF(NOT(ISNUMBER($O71)),"Review date needed",IF($O71&lt;TODAY(),"Past due",IF($O71&lt;=TODAY()+Assumptions!$B$5,"Due soon","Scheduled"))))</f>
        <v/>
      </c>
      <c r="Q71" s="13" t="n"/>
    </row>
    <row r="72" ht="24" customHeight="1">
      <c r="A72" s="13" t="n"/>
      <c r="B72" s="14" t="n"/>
      <c r="C72" s="13" t="n"/>
      <c r="D72" s="14" t="n"/>
      <c r="E72" s="29" t="n"/>
      <c r="F72" s="29" t="n"/>
      <c r="G72" s="33">
        <f>IF(OR($B72="",NOT(ISNUMBER($E72)),NOT(ISNUMBER($F72))),"",IFERROR($E72*$F72,""))</f>
        <v/>
      </c>
      <c r="H72" s="14" t="n"/>
      <c r="I72" s="14" t="n"/>
      <c r="J72" s="14" t="n"/>
      <c r="K72" s="14" t="n"/>
      <c r="L72" s="17" t="n"/>
      <c r="M72" s="34">
        <f>IF(OR($B72="",NOT(ISNUMBER($L72)),NOT(ISNUMBER($G72))),"",IFERROR($L72/$G72,""))</f>
        <v/>
      </c>
      <c r="N72" s="13" t="n"/>
      <c r="O72" s="32" t="n"/>
      <c r="P72" s="23">
        <f>IF($B72="","",IF(NOT(ISNUMBER($O72)),"Review date needed",IF($O72&lt;TODAY(),"Past due",IF($O72&lt;=TODAY()+Assumptions!$B$5,"Due soon","Scheduled"))))</f>
        <v/>
      </c>
      <c r="Q72" s="13" t="n"/>
    </row>
    <row r="73" ht="24" customHeight="1">
      <c r="A73" s="13" t="n"/>
      <c r="B73" s="14" t="n"/>
      <c r="C73" s="13" t="n"/>
      <c r="D73" s="14" t="n"/>
      <c r="E73" s="29" t="n"/>
      <c r="F73" s="29" t="n"/>
      <c r="G73" s="30">
        <f>IF(OR($B73="",NOT(ISNUMBER($E73)),NOT(ISNUMBER($F73))),"",IFERROR($E73*$F73,""))</f>
        <v/>
      </c>
      <c r="H73" s="14" t="n"/>
      <c r="I73" s="14" t="n"/>
      <c r="J73" s="14" t="n"/>
      <c r="K73" s="14" t="n"/>
      <c r="L73" s="17" t="n"/>
      <c r="M73" s="31">
        <f>IF(OR($B73="",NOT(ISNUMBER($L73)),NOT(ISNUMBER($G73))),"",IFERROR($L73/$G73,""))</f>
        <v/>
      </c>
      <c r="N73" s="13" t="n"/>
      <c r="O73" s="32" t="n"/>
      <c r="P73" s="20">
        <f>IF($B73="","",IF(NOT(ISNUMBER($O73)),"Review date needed",IF($O73&lt;TODAY(),"Past due",IF($O73&lt;=TODAY()+Assumptions!$B$5,"Due soon","Scheduled"))))</f>
        <v/>
      </c>
      <c r="Q73" s="13" t="n"/>
    </row>
    <row r="74" ht="24" customHeight="1">
      <c r="A74" s="13" t="n"/>
      <c r="B74" s="14" t="n"/>
      <c r="C74" s="13" t="n"/>
      <c r="D74" s="14" t="n"/>
      <c r="E74" s="29" t="n"/>
      <c r="F74" s="29" t="n"/>
      <c r="G74" s="33">
        <f>IF(OR($B74="",NOT(ISNUMBER($E74)),NOT(ISNUMBER($F74))),"",IFERROR($E74*$F74,""))</f>
        <v/>
      </c>
      <c r="H74" s="14" t="n"/>
      <c r="I74" s="14" t="n"/>
      <c r="J74" s="14" t="n"/>
      <c r="K74" s="14" t="n"/>
      <c r="L74" s="17" t="n"/>
      <c r="M74" s="34">
        <f>IF(OR($B74="",NOT(ISNUMBER($L74)),NOT(ISNUMBER($G74))),"",IFERROR($L74/$G74,""))</f>
        <v/>
      </c>
      <c r="N74" s="13" t="n"/>
      <c r="O74" s="32" t="n"/>
      <c r="P74" s="23">
        <f>IF($B74="","",IF(NOT(ISNUMBER($O74)),"Review date needed",IF($O74&lt;TODAY(),"Past due",IF($O74&lt;=TODAY()+Assumptions!$B$5,"Due soon","Scheduled"))))</f>
        <v/>
      </c>
      <c r="Q74" s="13" t="n"/>
    </row>
    <row r="75" ht="24" customHeight="1">
      <c r="A75" s="13" t="n"/>
      <c r="B75" s="14" t="n"/>
      <c r="C75" s="13" t="n"/>
      <c r="D75" s="14" t="n"/>
      <c r="E75" s="29" t="n"/>
      <c r="F75" s="29" t="n"/>
      <c r="G75" s="30">
        <f>IF(OR($B75="",NOT(ISNUMBER($E75)),NOT(ISNUMBER($F75))),"",IFERROR($E75*$F75,""))</f>
        <v/>
      </c>
      <c r="H75" s="14" t="n"/>
      <c r="I75" s="14" t="n"/>
      <c r="J75" s="14" t="n"/>
      <c r="K75" s="14" t="n"/>
      <c r="L75" s="17" t="n"/>
      <c r="M75" s="31">
        <f>IF(OR($B75="",NOT(ISNUMBER($L75)),NOT(ISNUMBER($G75))),"",IFERROR($L75/$G75,""))</f>
        <v/>
      </c>
      <c r="N75" s="13" t="n"/>
      <c r="O75" s="32" t="n"/>
      <c r="P75" s="20">
        <f>IF($B75="","",IF(NOT(ISNUMBER($O75)),"Review date needed",IF($O75&lt;TODAY(),"Past due",IF($O75&lt;=TODAY()+Assumptions!$B$5,"Due soon","Scheduled"))))</f>
        <v/>
      </c>
      <c r="Q75" s="13" t="n"/>
    </row>
    <row r="76" ht="24" customHeight="1">
      <c r="A76" s="13" t="n"/>
      <c r="B76" s="14" t="n"/>
      <c r="C76" s="13" t="n"/>
      <c r="D76" s="14" t="n"/>
      <c r="E76" s="29" t="n"/>
      <c r="F76" s="29" t="n"/>
      <c r="G76" s="33">
        <f>IF(OR($B76="",NOT(ISNUMBER($E76)),NOT(ISNUMBER($F76))),"",IFERROR($E76*$F76,""))</f>
        <v/>
      </c>
      <c r="H76" s="14" t="n"/>
      <c r="I76" s="14" t="n"/>
      <c r="J76" s="14" t="n"/>
      <c r="K76" s="14" t="n"/>
      <c r="L76" s="17" t="n"/>
      <c r="M76" s="34">
        <f>IF(OR($B76="",NOT(ISNUMBER($L76)),NOT(ISNUMBER($G76))),"",IFERROR($L76/$G76,""))</f>
        <v/>
      </c>
      <c r="N76" s="13" t="n"/>
      <c r="O76" s="32" t="n"/>
      <c r="P76" s="23">
        <f>IF($B76="","",IF(NOT(ISNUMBER($O76)),"Review date needed",IF($O76&lt;TODAY(),"Past due",IF($O76&lt;=TODAY()+Assumptions!$B$5,"Due soon","Scheduled"))))</f>
        <v/>
      </c>
      <c r="Q76" s="13" t="n"/>
    </row>
    <row r="77" ht="24" customHeight="1">
      <c r="A77" s="13" t="n"/>
      <c r="B77" s="14" t="n"/>
      <c r="C77" s="13" t="n"/>
      <c r="D77" s="14" t="n"/>
      <c r="E77" s="29" t="n"/>
      <c r="F77" s="29" t="n"/>
      <c r="G77" s="30">
        <f>IF(OR($B77="",NOT(ISNUMBER($E77)),NOT(ISNUMBER($F77))),"",IFERROR($E77*$F77,""))</f>
        <v/>
      </c>
      <c r="H77" s="14" t="n"/>
      <c r="I77" s="14" t="n"/>
      <c r="J77" s="14" t="n"/>
      <c r="K77" s="14" t="n"/>
      <c r="L77" s="17" t="n"/>
      <c r="M77" s="31">
        <f>IF(OR($B77="",NOT(ISNUMBER($L77)),NOT(ISNUMBER($G77))),"",IFERROR($L77/$G77,""))</f>
        <v/>
      </c>
      <c r="N77" s="13" t="n"/>
      <c r="O77" s="32" t="n"/>
      <c r="P77" s="20">
        <f>IF($B77="","",IF(NOT(ISNUMBER($O77)),"Review date needed",IF($O77&lt;TODAY(),"Past due",IF($O77&lt;=TODAY()+Assumptions!$B$5,"Due soon","Scheduled"))))</f>
        <v/>
      </c>
      <c r="Q77" s="13" t="n"/>
    </row>
    <row r="78" ht="24" customHeight="1">
      <c r="A78" s="13" t="n"/>
      <c r="B78" s="14" t="n"/>
      <c r="C78" s="13" t="n"/>
      <c r="D78" s="14" t="n"/>
      <c r="E78" s="29" t="n"/>
      <c r="F78" s="29" t="n"/>
      <c r="G78" s="33">
        <f>IF(OR($B78="",NOT(ISNUMBER($E78)),NOT(ISNUMBER($F78))),"",IFERROR($E78*$F78,""))</f>
        <v/>
      </c>
      <c r="H78" s="14" t="n"/>
      <c r="I78" s="14" t="n"/>
      <c r="J78" s="14" t="n"/>
      <c r="K78" s="14" t="n"/>
      <c r="L78" s="17" t="n"/>
      <c r="M78" s="34">
        <f>IF(OR($B78="",NOT(ISNUMBER($L78)),NOT(ISNUMBER($G78))),"",IFERROR($L78/$G78,""))</f>
        <v/>
      </c>
      <c r="N78" s="13" t="n"/>
      <c r="O78" s="32" t="n"/>
      <c r="P78" s="23">
        <f>IF($B78="","",IF(NOT(ISNUMBER($O78)),"Review date needed",IF($O78&lt;TODAY(),"Past due",IF($O78&lt;=TODAY()+Assumptions!$B$5,"Due soon","Scheduled"))))</f>
        <v/>
      </c>
      <c r="Q78" s="13" t="n"/>
    </row>
    <row r="79" ht="24" customHeight="1">
      <c r="A79" s="13" t="n"/>
      <c r="B79" s="14" t="n"/>
      <c r="C79" s="13" t="n"/>
      <c r="D79" s="14" t="n"/>
      <c r="E79" s="29" t="n"/>
      <c r="F79" s="29" t="n"/>
      <c r="G79" s="30">
        <f>IF(OR($B79="",NOT(ISNUMBER($E79)),NOT(ISNUMBER($F79))),"",IFERROR($E79*$F79,""))</f>
        <v/>
      </c>
      <c r="H79" s="14" t="n"/>
      <c r="I79" s="14" t="n"/>
      <c r="J79" s="14" t="n"/>
      <c r="K79" s="14" t="n"/>
      <c r="L79" s="17" t="n"/>
      <c r="M79" s="31">
        <f>IF(OR($B79="",NOT(ISNUMBER($L79)),NOT(ISNUMBER($G79))),"",IFERROR($L79/$G79,""))</f>
        <v/>
      </c>
      <c r="N79" s="13" t="n"/>
      <c r="O79" s="32" t="n"/>
      <c r="P79" s="20">
        <f>IF($B79="","",IF(NOT(ISNUMBER($O79)),"Review date needed",IF($O79&lt;TODAY(),"Past due",IF($O79&lt;=TODAY()+Assumptions!$B$5,"Due soon","Scheduled"))))</f>
        <v/>
      </c>
      <c r="Q79" s="13" t="n"/>
    </row>
    <row r="80" ht="24" customHeight="1">
      <c r="A80" s="13" t="n"/>
      <c r="B80" s="14" t="n"/>
      <c r="C80" s="13" t="n"/>
      <c r="D80" s="14" t="n"/>
      <c r="E80" s="29" t="n"/>
      <c r="F80" s="29" t="n"/>
      <c r="G80" s="33">
        <f>IF(OR($B80="",NOT(ISNUMBER($E80)),NOT(ISNUMBER($F80))),"",IFERROR($E80*$F80,""))</f>
        <v/>
      </c>
      <c r="H80" s="14" t="n"/>
      <c r="I80" s="14" t="n"/>
      <c r="J80" s="14" t="n"/>
      <c r="K80" s="14" t="n"/>
      <c r="L80" s="17" t="n"/>
      <c r="M80" s="34">
        <f>IF(OR($B80="",NOT(ISNUMBER($L80)),NOT(ISNUMBER($G80))),"",IFERROR($L80/$G80,""))</f>
        <v/>
      </c>
      <c r="N80" s="13" t="n"/>
      <c r="O80" s="32" t="n"/>
      <c r="P80" s="23">
        <f>IF($B80="","",IF(NOT(ISNUMBER($O80)),"Review date needed",IF($O80&lt;TODAY(),"Past due",IF($O80&lt;=TODAY()+Assumptions!$B$5,"Due soon","Scheduled"))))</f>
        <v/>
      </c>
      <c r="Q80" s="13" t="n"/>
    </row>
    <row r="81" ht="24" customHeight="1">
      <c r="A81" s="13" t="n"/>
      <c r="B81" s="14" t="n"/>
      <c r="C81" s="13" t="n"/>
      <c r="D81" s="14" t="n"/>
      <c r="E81" s="29" t="n"/>
      <c r="F81" s="29" t="n"/>
      <c r="G81" s="30">
        <f>IF(OR($B81="",NOT(ISNUMBER($E81)),NOT(ISNUMBER($F81))),"",IFERROR($E81*$F81,""))</f>
        <v/>
      </c>
      <c r="H81" s="14" t="n"/>
      <c r="I81" s="14" t="n"/>
      <c r="J81" s="14" t="n"/>
      <c r="K81" s="14" t="n"/>
      <c r="L81" s="17" t="n"/>
      <c r="M81" s="31">
        <f>IF(OR($B81="",NOT(ISNUMBER($L81)),NOT(ISNUMBER($G81))),"",IFERROR($L81/$G81,""))</f>
        <v/>
      </c>
      <c r="N81" s="13" t="n"/>
      <c r="O81" s="32" t="n"/>
      <c r="P81" s="20">
        <f>IF($B81="","",IF(NOT(ISNUMBER($O81)),"Review date needed",IF($O81&lt;TODAY(),"Past due",IF($O81&lt;=TODAY()+Assumptions!$B$5,"Due soon","Scheduled"))))</f>
        <v/>
      </c>
      <c r="Q81" s="13" t="n"/>
    </row>
    <row r="82" ht="24" customHeight="1">
      <c r="A82" s="13" t="n"/>
      <c r="B82" s="14" t="n"/>
      <c r="C82" s="13" t="n"/>
      <c r="D82" s="14" t="n"/>
      <c r="E82" s="29" t="n"/>
      <c r="F82" s="29" t="n"/>
      <c r="G82" s="33">
        <f>IF(OR($B82="",NOT(ISNUMBER($E82)),NOT(ISNUMBER($F82))),"",IFERROR($E82*$F82,""))</f>
        <v/>
      </c>
      <c r="H82" s="14" t="n"/>
      <c r="I82" s="14" t="n"/>
      <c r="J82" s="14" t="n"/>
      <c r="K82" s="14" t="n"/>
      <c r="L82" s="17" t="n"/>
      <c r="M82" s="34">
        <f>IF(OR($B82="",NOT(ISNUMBER($L82)),NOT(ISNUMBER($G82))),"",IFERROR($L82/$G82,""))</f>
        <v/>
      </c>
      <c r="N82" s="13" t="n"/>
      <c r="O82" s="32" t="n"/>
      <c r="P82" s="23">
        <f>IF($B82="","",IF(NOT(ISNUMBER($O82)),"Review date needed",IF($O82&lt;TODAY(),"Past due",IF($O82&lt;=TODAY()+Assumptions!$B$5,"Due soon","Scheduled"))))</f>
        <v/>
      </c>
      <c r="Q82" s="13" t="n"/>
    </row>
    <row r="83" ht="24" customHeight="1">
      <c r="A83" s="13" t="n"/>
      <c r="B83" s="14" t="n"/>
      <c r="C83" s="13" t="n"/>
      <c r="D83" s="14" t="n"/>
      <c r="E83" s="29" t="n"/>
      <c r="F83" s="29" t="n"/>
      <c r="G83" s="30">
        <f>IF(OR($B83="",NOT(ISNUMBER($E83)),NOT(ISNUMBER($F83))),"",IFERROR($E83*$F83,""))</f>
        <v/>
      </c>
      <c r="H83" s="14" t="n"/>
      <c r="I83" s="14" t="n"/>
      <c r="J83" s="14" t="n"/>
      <c r="K83" s="14" t="n"/>
      <c r="L83" s="17" t="n"/>
      <c r="M83" s="31">
        <f>IF(OR($B83="",NOT(ISNUMBER($L83)),NOT(ISNUMBER($G83))),"",IFERROR($L83/$G83,""))</f>
        <v/>
      </c>
      <c r="N83" s="13" t="n"/>
      <c r="O83" s="32" t="n"/>
      <c r="P83" s="20">
        <f>IF($B83="","",IF(NOT(ISNUMBER($O83)),"Review date needed",IF($O83&lt;TODAY(),"Past due",IF($O83&lt;=TODAY()+Assumptions!$B$5,"Due soon","Scheduled"))))</f>
        <v/>
      </c>
      <c r="Q83" s="13" t="n"/>
    </row>
    <row r="84" ht="24" customHeight="1">
      <c r="A84" s="13" t="n"/>
      <c r="B84" s="14" t="n"/>
      <c r="C84" s="13" t="n"/>
      <c r="D84" s="14" t="n"/>
      <c r="E84" s="29" t="n"/>
      <c r="F84" s="29" t="n"/>
      <c r="G84" s="33">
        <f>IF(OR($B84="",NOT(ISNUMBER($E84)),NOT(ISNUMBER($F84))),"",IFERROR($E84*$F84,""))</f>
        <v/>
      </c>
      <c r="H84" s="14" t="n"/>
      <c r="I84" s="14" t="n"/>
      <c r="J84" s="14" t="n"/>
      <c r="K84" s="14" t="n"/>
      <c r="L84" s="17" t="n"/>
      <c r="M84" s="34">
        <f>IF(OR($B84="",NOT(ISNUMBER($L84)),NOT(ISNUMBER($G84))),"",IFERROR($L84/$G84,""))</f>
        <v/>
      </c>
      <c r="N84" s="13" t="n"/>
      <c r="O84" s="32" t="n"/>
      <c r="P84" s="23">
        <f>IF($B84="","",IF(NOT(ISNUMBER($O84)),"Review date needed",IF($O84&lt;TODAY(),"Past due",IF($O84&lt;=TODAY()+Assumptions!$B$5,"Due soon","Scheduled"))))</f>
        <v/>
      </c>
      <c r="Q84" s="13" t="n"/>
    </row>
    <row r="85" ht="24" customHeight="1">
      <c r="A85" s="13" t="n"/>
      <c r="B85" s="14" t="n"/>
      <c r="C85" s="13" t="n"/>
      <c r="D85" s="14" t="n"/>
      <c r="E85" s="29" t="n"/>
      <c r="F85" s="29" t="n"/>
      <c r="G85" s="30">
        <f>IF(OR($B85="",NOT(ISNUMBER($E85)),NOT(ISNUMBER($F85))),"",IFERROR($E85*$F85,""))</f>
        <v/>
      </c>
      <c r="H85" s="14" t="n"/>
      <c r="I85" s="14" t="n"/>
      <c r="J85" s="14" t="n"/>
      <c r="K85" s="14" t="n"/>
      <c r="L85" s="17" t="n"/>
      <c r="M85" s="31">
        <f>IF(OR($B85="",NOT(ISNUMBER($L85)),NOT(ISNUMBER($G85))),"",IFERROR($L85/$G85,""))</f>
        <v/>
      </c>
      <c r="N85" s="13" t="n"/>
      <c r="O85" s="32" t="n"/>
      <c r="P85" s="20">
        <f>IF($B85="","",IF(NOT(ISNUMBER($O85)),"Review date needed",IF($O85&lt;TODAY(),"Past due",IF($O85&lt;=TODAY()+Assumptions!$B$5,"Due soon","Scheduled"))))</f>
        <v/>
      </c>
      <c r="Q85" s="13" t="n"/>
    </row>
    <row r="86" ht="24" customHeight="1">
      <c r="A86" s="13" t="n"/>
      <c r="B86" s="14" t="n"/>
      <c r="C86" s="13" t="n"/>
      <c r="D86" s="14" t="n"/>
      <c r="E86" s="29" t="n"/>
      <c r="F86" s="29" t="n"/>
      <c r="G86" s="33">
        <f>IF(OR($B86="",NOT(ISNUMBER($E86)),NOT(ISNUMBER($F86))),"",IFERROR($E86*$F86,""))</f>
        <v/>
      </c>
      <c r="H86" s="14" t="n"/>
      <c r="I86" s="14" t="n"/>
      <c r="J86" s="14" t="n"/>
      <c r="K86" s="14" t="n"/>
      <c r="L86" s="17" t="n"/>
      <c r="M86" s="34">
        <f>IF(OR($B86="",NOT(ISNUMBER($L86)),NOT(ISNUMBER($G86))),"",IFERROR($L86/$G86,""))</f>
        <v/>
      </c>
      <c r="N86" s="13" t="n"/>
      <c r="O86" s="32" t="n"/>
      <c r="P86" s="23">
        <f>IF($B86="","",IF(NOT(ISNUMBER($O86)),"Review date needed",IF($O86&lt;TODAY(),"Past due",IF($O86&lt;=TODAY()+Assumptions!$B$5,"Due soon","Scheduled"))))</f>
        <v/>
      </c>
      <c r="Q86" s="13" t="n"/>
    </row>
    <row r="87" ht="24" customHeight="1">
      <c r="A87" s="13" t="n"/>
      <c r="B87" s="14" t="n"/>
      <c r="C87" s="13" t="n"/>
      <c r="D87" s="14" t="n"/>
      <c r="E87" s="29" t="n"/>
      <c r="F87" s="29" t="n"/>
      <c r="G87" s="30">
        <f>IF(OR($B87="",NOT(ISNUMBER($E87)),NOT(ISNUMBER($F87))),"",IFERROR($E87*$F87,""))</f>
        <v/>
      </c>
      <c r="H87" s="14" t="n"/>
      <c r="I87" s="14" t="n"/>
      <c r="J87" s="14" t="n"/>
      <c r="K87" s="14" t="n"/>
      <c r="L87" s="17" t="n"/>
      <c r="M87" s="31">
        <f>IF(OR($B87="",NOT(ISNUMBER($L87)),NOT(ISNUMBER($G87))),"",IFERROR($L87/$G87,""))</f>
        <v/>
      </c>
      <c r="N87" s="13" t="n"/>
      <c r="O87" s="32" t="n"/>
      <c r="P87" s="20">
        <f>IF($B87="","",IF(NOT(ISNUMBER($O87)),"Review date needed",IF($O87&lt;TODAY(),"Past due",IF($O87&lt;=TODAY()+Assumptions!$B$5,"Due soon","Scheduled"))))</f>
        <v/>
      </c>
      <c r="Q87" s="13" t="n"/>
    </row>
    <row r="88" ht="24" customHeight="1">
      <c r="A88" s="13" t="n"/>
      <c r="B88" s="14" t="n"/>
      <c r="C88" s="13" t="n"/>
      <c r="D88" s="14" t="n"/>
      <c r="E88" s="29" t="n"/>
      <c r="F88" s="29" t="n"/>
      <c r="G88" s="33">
        <f>IF(OR($B88="",NOT(ISNUMBER($E88)),NOT(ISNUMBER($F88))),"",IFERROR($E88*$F88,""))</f>
        <v/>
      </c>
      <c r="H88" s="14" t="n"/>
      <c r="I88" s="14" t="n"/>
      <c r="J88" s="14" t="n"/>
      <c r="K88" s="14" t="n"/>
      <c r="L88" s="17" t="n"/>
      <c r="M88" s="34">
        <f>IF(OR($B88="",NOT(ISNUMBER($L88)),NOT(ISNUMBER($G88))),"",IFERROR($L88/$G88,""))</f>
        <v/>
      </c>
      <c r="N88" s="13" t="n"/>
      <c r="O88" s="32" t="n"/>
      <c r="P88" s="23">
        <f>IF($B88="","",IF(NOT(ISNUMBER($O88)),"Review date needed",IF($O88&lt;TODAY(),"Past due",IF($O88&lt;=TODAY()+Assumptions!$B$5,"Due soon","Scheduled"))))</f>
        <v/>
      </c>
      <c r="Q88" s="13" t="n"/>
    </row>
    <row r="89" ht="24" customHeight="1">
      <c r="A89" s="13" t="n"/>
      <c r="B89" s="14" t="n"/>
      <c r="C89" s="13" t="n"/>
      <c r="D89" s="14" t="n"/>
      <c r="E89" s="29" t="n"/>
      <c r="F89" s="29" t="n"/>
      <c r="G89" s="30">
        <f>IF(OR($B89="",NOT(ISNUMBER($E89)),NOT(ISNUMBER($F89))),"",IFERROR($E89*$F89,""))</f>
        <v/>
      </c>
      <c r="H89" s="14" t="n"/>
      <c r="I89" s="14" t="n"/>
      <c r="J89" s="14" t="n"/>
      <c r="K89" s="14" t="n"/>
      <c r="L89" s="17" t="n"/>
      <c r="M89" s="31">
        <f>IF(OR($B89="",NOT(ISNUMBER($L89)),NOT(ISNUMBER($G89))),"",IFERROR($L89/$G89,""))</f>
        <v/>
      </c>
      <c r="N89" s="13" t="n"/>
      <c r="O89" s="32" t="n"/>
      <c r="P89" s="20">
        <f>IF($B89="","",IF(NOT(ISNUMBER($O89)),"Review date needed",IF($O89&lt;TODAY(),"Past due",IF($O89&lt;=TODAY()+Assumptions!$B$5,"Due soon","Scheduled"))))</f>
        <v/>
      </c>
      <c r="Q89" s="13" t="n"/>
    </row>
    <row r="90" ht="24" customHeight="1">
      <c r="A90" s="13" t="n"/>
      <c r="B90" s="14" t="n"/>
      <c r="C90" s="13" t="n"/>
      <c r="D90" s="14" t="n"/>
      <c r="E90" s="29" t="n"/>
      <c r="F90" s="29" t="n"/>
      <c r="G90" s="33">
        <f>IF(OR($B90="",NOT(ISNUMBER($E90)),NOT(ISNUMBER($F90))),"",IFERROR($E90*$F90,""))</f>
        <v/>
      </c>
      <c r="H90" s="14" t="n"/>
      <c r="I90" s="14" t="n"/>
      <c r="J90" s="14" t="n"/>
      <c r="K90" s="14" t="n"/>
      <c r="L90" s="17" t="n"/>
      <c r="M90" s="34">
        <f>IF(OR($B90="",NOT(ISNUMBER($L90)),NOT(ISNUMBER($G90))),"",IFERROR($L90/$G90,""))</f>
        <v/>
      </c>
      <c r="N90" s="13" t="n"/>
      <c r="O90" s="32" t="n"/>
      <c r="P90" s="23">
        <f>IF($B90="","",IF(NOT(ISNUMBER($O90)),"Review date needed",IF($O90&lt;TODAY(),"Past due",IF($O90&lt;=TODAY()+Assumptions!$B$5,"Due soon","Scheduled"))))</f>
        <v/>
      </c>
      <c r="Q90" s="13" t="n"/>
    </row>
    <row r="91" ht="24" customHeight="1">
      <c r="A91" s="13" t="n"/>
      <c r="B91" s="14" t="n"/>
      <c r="C91" s="13" t="n"/>
      <c r="D91" s="14" t="n"/>
      <c r="E91" s="29" t="n"/>
      <c r="F91" s="29" t="n"/>
      <c r="G91" s="30">
        <f>IF(OR($B91="",NOT(ISNUMBER($E91)),NOT(ISNUMBER($F91))),"",IFERROR($E91*$F91,""))</f>
        <v/>
      </c>
      <c r="H91" s="14" t="n"/>
      <c r="I91" s="14" t="n"/>
      <c r="J91" s="14" t="n"/>
      <c r="K91" s="14" t="n"/>
      <c r="L91" s="17" t="n"/>
      <c r="M91" s="31">
        <f>IF(OR($B91="",NOT(ISNUMBER($L91)),NOT(ISNUMBER($G91))),"",IFERROR($L91/$G91,""))</f>
        <v/>
      </c>
      <c r="N91" s="13" t="n"/>
      <c r="O91" s="32" t="n"/>
      <c r="P91" s="20">
        <f>IF($B91="","",IF(NOT(ISNUMBER($O91)),"Review date needed",IF($O91&lt;TODAY(),"Past due",IF($O91&lt;=TODAY()+Assumptions!$B$5,"Due soon","Scheduled"))))</f>
        <v/>
      </c>
      <c r="Q91" s="13" t="n"/>
    </row>
    <row r="92" ht="24" customHeight="1">
      <c r="A92" s="13" t="n"/>
      <c r="B92" s="14" t="n"/>
      <c r="C92" s="13" t="n"/>
      <c r="D92" s="14" t="n"/>
      <c r="E92" s="29" t="n"/>
      <c r="F92" s="29" t="n"/>
      <c r="G92" s="33">
        <f>IF(OR($B92="",NOT(ISNUMBER($E92)),NOT(ISNUMBER($F92))),"",IFERROR($E92*$F92,""))</f>
        <v/>
      </c>
      <c r="H92" s="14" t="n"/>
      <c r="I92" s="14" t="n"/>
      <c r="J92" s="14" t="n"/>
      <c r="K92" s="14" t="n"/>
      <c r="L92" s="17" t="n"/>
      <c r="M92" s="34">
        <f>IF(OR($B92="",NOT(ISNUMBER($L92)),NOT(ISNUMBER($G92))),"",IFERROR($L92/$G92,""))</f>
        <v/>
      </c>
      <c r="N92" s="13" t="n"/>
      <c r="O92" s="32" t="n"/>
      <c r="P92" s="23">
        <f>IF($B92="","",IF(NOT(ISNUMBER($O92)),"Review date needed",IF($O92&lt;TODAY(),"Past due",IF($O92&lt;=TODAY()+Assumptions!$B$5,"Due soon","Scheduled"))))</f>
        <v/>
      </c>
      <c r="Q92" s="13" t="n"/>
    </row>
    <row r="93" ht="24" customHeight="1">
      <c r="A93" s="13" t="n"/>
      <c r="B93" s="14" t="n"/>
      <c r="C93" s="13" t="n"/>
      <c r="D93" s="14" t="n"/>
      <c r="E93" s="29" t="n"/>
      <c r="F93" s="29" t="n"/>
      <c r="G93" s="30">
        <f>IF(OR($B93="",NOT(ISNUMBER($E93)),NOT(ISNUMBER($F93))),"",IFERROR($E93*$F93,""))</f>
        <v/>
      </c>
      <c r="H93" s="14" t="n"/>
      <c r="I93" s="14" t="n"/>
      <c r="J93" s="14" t="n"/>
      <c r="K93" s="14" t="n"/>
      <c r="L93" s="17" t="n"/>
      <c r="M93" s="31">
        <f>IF(OR($B93="",NOT(ISNUMBER($L93)),NOT(ISNUMBER($G93))),"",IFERROR($L93/$G93,""))</f>
        <v/>
      </c>
      <c r="N93" s="13" t="n"/>
      <c r="O93" s="32" t="n"/>
      <c r="P93" s="20">
        <f>IF($B93="","",IF(NOT(ISNUMBER($O93)),"Review date needed",IF($O93&lt;TODAY(),"Past due",IF($O93&lt;=TODAY()+Assumptions!$B$5,"Due soon","Scheduled"))))</f>
        <v/>
      </c>
      <c r="Q93" s="13" t="n"/>
    </row>
    <row r="94" ht="24" customHeight="1">
      <c r="A94" s="13" t="n"/>
      <c r="B94" s="14" t="n"/>
      <c r="C94" s="13" t="n"/>
      <c r="D94" s="14" t="n"/>
      <c r="E94" s="29" t="n"/>
      <c r="F94" s="29" t="n"/>
      <c r="G94" s="33">
        <f>IF(OR($B94="",NOT(ISNUMBER($E94)),NOT(ISNUMBER($F94))),"",IFERROR($E94*$F94,""))</f>
        <v/>
      </c>
      <c r="H94" s="14" t="n"/>
      <c r="I94" s="14" t="n"/>
      <c r="J94" s="14" t="n"/>
      <c r="K94" s="14" t="n"/>
      <c r="L94" s="17" t="n"/>
      <c r="M94" s="34">
        <f>IF(OR($B94="",NOT(ISNUMBER($L94)),NOT(ISNUMBER($G94))),"",IFERROR($L94/$G94,""))</f>
        <v/>
      </c>
      <c r="N94" s="13" t="n"/>
      <c r="O94" s="32" t="n"/>
      <c r="P94" s="23">
        <f>IF($B94="","",IF(NOT(ISNUMBER($O94)),"Review date needed",IF($O94&lt;TODAY(),"Past due",IF($O94&lt;=TODAY()+Assumptions!$B$5,"Due soon","Scheduled"))))</f>
        <v/>
      </c>
      <c r="Q94" s="13" t="n"/>
    </row>
    <row r="95" ht="24" customHeight="1">
      <c r="A95" s="13" t="n"/>
      <c r="B95" s="14" t="n"/>
      <c r="C95" s="13" t="n"/>
      <c r="D95" s="14" t="n"/>
      <c r="E95" s="29" t="n"/>
      <c r="F95" s="29" t="n"/>
      <c r="G95" s="30">
        <f>IF(OR($B95="",NOT(ISNUMBER($E95)),NOT(ISNUMBER($F95))),"",IFERROR($E95*$F95,""))</f>
        <v/>
      </c>
      <c r="H95" s="14" t="n"/>
      <c r="I95" s="14" t="n"/>
      <c r="J95" s="14" t="n"/>
      <c r="K95" s="14" t="n"/>
      <c r="L95" s="17" t="n"/>
      <c r="M95" s="31">
        <f>IF(OR($B95="",NOT(ISNUMBER($L95)),NOT(ISNUMBER($G95))),"",IFERROR($L95/$G95,""))</f>
        <v/>
      </c>
      <c r="N95" s="13" t="n"/>
      <c r="O95" s="32" t="n"/>
      <c r="P95" s="20">
        <f>IF($B95="","",IF(NOT(ISNUMBER($O95)),"Review date needed",IF($O95&lt;TODAY(),"Past due",IF($O95&lt;=TODAY()+Assumptions!$B$5,"Due soon","Scheduled"))))</f>
        <v/>
      </c>
      <c r="Q95" s="13" t="n"/>
    </row>
    <row r="96" ht="24" customHeight="1">
      <c r="A96" s="13" t="n"/>
      <c r="B96" s="14" t="n"/>
      <c r="C96" s="13" t="n"/>
      <c r="D96" s="14" t="n"/>
      <c r="E96" s="29" t="n"/>
      <c r="F96" s="29" t="n"/>
      <c r="G96" s="33">
        <f>IF(OR($B96="",NOT(ISNUMBER($E96)),NOT(ISNUMBER($F96))),"",IFERROR($E96*$F96,""))</f>
        <v/>
      </c>
      <c r="H96" s="14" t="n"/>
      <c r="I96" s="14" t="n"/>
      <c r="J96" s="14" t="n"/>
      <c r="K96" s="14" t="n"/>
      <c r="L96" s="17" t="n"/>
      <c r="M96" s="34">
        <f>IF(OR($B96="",NOT(ISNUMBER($L96)),NOT(ISNUMBER($G96))),"",IFERROR($L96/$G96,""))</f>
        <v/>
      </c>
      <c r="N96" s="13" t="n"/>
      <c r="O96" s="32" t="n"/>
      <c r="P96" s="23">
        <f>IF($B96="","",IF(NOT(ISNUMBER($O96)),"Review date needed",IF($O96&lt;TODAY(),"Past due",IF($O96&lt;=TODAY()+Assumptions!$B$5,"Due soon","Scheduled"))))</f>
        <v/>
      </c>
      <c r="Q96" s="13" t="n"/>
    </row>
    <row r="97" ht="24" customHeight="1">
      <c r="A97" s="13" t="n"/>
      <c r="B97" s="14" t="n"/>
      <c r="C97" s="13" t="n"/>
      <c r="D97" s="14" t="n"/>
      <c r="E97" s="29" t="n"/>
      <c r="F97" s="29" t="n"/>
      <c r="G97" s="30">
        <f>IF(OR($B97="",NOT(ISNUMBER($E97)),NOT(ISNUMBER($F97))),"",IFERROR($E97*$F97,""))</f>
        <v/>
      </c>
      <c r="H97" s="14" t="n"/>
      <c r="I97" s="14" t="n"/>
      <c r="J97" s="14" t="n"/>
      <c r="K97" s="14" t="n"/>
      <c r="L97" s="17" t="n"/>
      <c r="M97" s="31">
        <f>IF(OR($B97="",NOT(ISNUMBER($L97)),NOT(ISNUMBER($G97))),"",IFERROR($L97/$G97,""))</f>
        <v/>
      </c>
      <c r="N97" s="13" t="n"/>
      <c r="O97" s="32" t="n"/>
      <c r="P97" s="20">
        <f>IF($B97="","",IF(NOT(ISNUMBER($O97)),"Review date needed",IF($O97&lt;TODAY(),"Past due",IF($O97&lt;=TODAY()+Assumptions!$B$5,"Due soon","Scheduled"))))</f>
        <v/>
      </c>
      <c r="Q97" s="13" t="n"/>
    </row>
    <row r="98" ht="24" customHeight="1">
      <c r="A98" s="13" t="n"/>
      <c r="B98" s="14" t="n"/>
      <c r="C98" s="13" t="n"/>
      <c r="D98" s="14" t="n"/>
      <c r="E98" s="29" t="n"/>
      <c r="F98" s="29" t="n"/>
      <c r="G98" s="33">
        <f>IF(OR($B98="",NOT(ISNUMBER($E98)),NOT(ISNUMBER($F98))),"",IFERROR($E98*$F98,""))</f>
        <v/>
      </c>
      <c r="H98" s="14" t="n"/>
      <c r="I98" s="14" t="n"/>
      <c r="J98" s="14" t="n"/>
      <c r="K98" s="14" t="n"/>
      <c r="L98" s="17" t="n"/>
      <c r="M98" s="34">
        <f>IF(OR($B98="",NOT(ISNUMBER($L98)),NOT(ISNUMBER($G98))),"",IFERROR($L98/$G98,""))</f>
        <v/>
      </c>
      <c r="N98" s="13" t="n"/>
      <c r="O98" s="32" t="n"/>
      <c r="P98" s="23">
        <f>IF($B98="","",IF(NOT(ISNUMBER($O98)),"Review date needed",IF($O98&lt;TODAY(),"Past due",IF($O98&lt;=TODAY()+Assumptions!$B$5,"Due soon","Scheduled"))))</f>
        <v/>
      </c>
      <c r="Q98" s="13" t="n"/>
    </row>
    <row r="99" ht="24" customHeight="1">
      <c r="A99" s="13" t="n"/>
      <c r="B99" s="14" t="n"/>
      <c r="C99" s="13" t="n"/>
      <c r="D99" s="14" t="n"/>
      <c r="E99" s="29" t="n"/>
      <c r="F99" s="29" t="n"/>
      <c r="G99" s="30">
        <f>IF(OR($B99="",NOT(ISNUMBER($E99)),NOT(ISNUMBER($F99))),"",IFERROR($E99*$F99,""))</f>
        <v/>
      </c>
      <c r="H99" s="14" t="n"/>
      <c r="I99" s="14" t="n"/>
      <c r="J99" s="14" t="n"/>
      <c r="K99" s="14" t="n"/>
      <c r="L99" s="17" t="n"/>
      <c r="M99" s="31">
        <f>IF(OR($B99="",NOT(ISNUMBER($L99)),NOT(ISNUMBER($G99))),"",IFERROR($L99/$G99,""))</f>
        <v/>
      </c>
      <c r="N99" s="13" t="n"/>
      <c r="O99" s="32" t="n"/>
      <c r="P99" s="20">
        <f>IF($B99="","",IF(NOT(ISNUMBER($O99)),"Review date needed",IF($O99&lt;TODAY(),"Past due",IF($O99&lt;=TODAY()+Assumptions!$B$5,"Due soon","Scheduled"))))</f>
        <v/>
      </c>
      <c r="Q99" s="13" t="n"/>
    </row>
    <row r="100" ht="24" customHeight="1">
      <c r="A100" s="13" t="n"/>
      <c r="B100" s="14" t="n"/>
      <c r="C100" s="13" t="n"/>
      <c r="D100" s="14" t="n"/>
      <c r="E100" s="29" t="n"/>
      <c r="F100" s="29" t="n"/>
      <c r="G100" s="33">
        <f>IF(OR($B100="",NOT(ISNUMBER($E100)),NOT(ISNUMBER($F100))),"",IFERROR($E100*$F100,""))</f>
        <v/>
      </c>
      <c r="H100" s="14" t="n"/>
      <c r="I100" s="14" t="n"/>
      <c r="J100" s="14" t="n"/>
      <c r="K100" s="14" t="n"/>
      <c r="L100" s="17" t="n"/>
      <c r="M100" s="34">
        <f>IF(OR($B100="",NOT(ISNUMBER($L100)),NOT(ISNUMBER($G100))),"",IFERROR($L100/$G100,""))</f>
        <v/>
      </c>
      <c r="N100" s="13" t="n"/>
      <c r="O100" s="32" t="n"/>
      <c r="P100" s="23">
        <f>IF($B100="","",IF(NOT(ISNUMBER($O100)),"Review date needed",IF($O100&lt;TODAY(),"Past due",IF($O100&lt;=TODAY()+Assumptions!$B$5,"Due soon","Scheduled"))))</f>
        <v/>
      </c>
      <c r="Q100" s="13" t="n"/>
    </row>
    <row r="101" ht="24" customHeight="1">
      <c r="A101" s="13" t="n"/>
      <c r="B101" s="14" t="n"/>
      <c r="C101" s="13" t="n"/>
      <c r="D101" s="14" t="n"/>
      <c r="E101" s="29" t="n"/>
      <c r="F101" s="29" t="n"/>
      <c r="G101" s="30">
        <f>IF(OR($B101="",NOT(ISNUMBER($E101)),NOT(ISNUMBER($F101))),"",IFERROR($E101*$F101,""))</f>
        <v/>
      </c>
      <c r="H101" s="14" t="n"/>
      <c r="I101" s="14" t="n"/>
      <c r="J101" s="14" t="n"/>
      <c r="K101" s="14" t="n"/>
      <c r="L101" s="17" t="n"/>
      <c r="M101" s="31">
        <f>IF(OR($B101="",NOT(ISNUMBER($L101)),NOT(ISNUMBER($G101))),"",IFERROR($L101/$G101,""))</f>
        <v/>
      </c>
      <c r="N101" s="13" t="n"/>
      <c r="O101" s="32" t="n"/>
      <c r="P101" s="20">
        <f>IF($B101="","",IF(NOT(ISNUMBER($O101)),"Review date needed",IF($O101&lt;TODAY(),"Past due",IF($O101&lt;=TODAY()+Assumptions!$B$5,"Due soon","Scheduled"))))</f>
        <v/>
      </c>
      <c r="Q101" s="13" t="n"/>
    </row>
    <row r="102" ht="24" customHeight="1">
      <c r="A102" s="13" t="n"/>
      <c r="B102" s="14" t="n"/>
      <c r="C102" s="13" t="n"/>
      <c r="D102" s="14" t="n"/>
      <c r="E102" s="29" t="n"/>
      <c r="F102" s="29" t="n"/>
      <c r="G102" s="33">
        <f>IF(OR($B102="",NOT(ISNUMBER($E102)),NOT(ISNUMBER($F102))),"",IFERROR($E102*$F102,""))</f>
        <v/>
      </c>
      <c r="H102" s="14" t="n"/>
      <c r="I102" s="14" t="n"/>
      <c r="J102" s="14" t="n"/>
      <c r="K102" s="14" t="n"/>
      <c r="L102" s="17" t="n"/>
      <c r="M102" s="34">
        <f>IF(OR($B102="",NOT(ISNUMBER($L102)),NOT(ISNUMBER($G102))),"",IFERROR($L102/$G102,""))</f>
        <v/>
      </c>
      <c r="N102" s="13" t="n"/>
      <c r="O102" s="32" t="n"/>
      <c r="P102" s="23">
        <f>IF($B102="","",IF(NOT(ISNUMBER($O102)),"Review date needed",IF($O102&lt;TODAY(),"Past due",IF($O102&lt;=TODAY()+Assumptions!$B$5,"Due soon","Scheduled"))))</f>
        <v/>
      </c>
      <c r="Q102" s="13" t="n"/>
    </row>
    <row r="103" ht="24" customHeight="1">
      <c r="A103" s="13" t="n"/>
      <c r="B103" s="14" t="n"/>
      <c r="C103" s="13" t="n"/>
      <c r="D103" s="14" t="n"/>
      <c r="E103" s="29" t="n"/>
      <c r="F103" s="29" t="n"/>
      <c r="G103" s="30">
        <f>IF(OR($B103="",NOT(ISNUMBER($E103)),NOT(ISNUMBER($F103))),"",IFERROR($E103*$F103,""))</f>
        <v/>
      </c>
      <c r="H103" s="14" t="n"/>
      <c r="I103" s="14" t="n"/>
      <c r="J103" s="14" t="n"/>
      <c r="K103" s="14" t="n"/>
      <c r="L103" s="17" t="n"/>
      <c r="M103" s="31">
        <f>IF(OR($B103="",NOT(ISNUMBER($L103)),NOT(ISNUMBER($G103))),"",IFERROR($L103/$G103,""))</f>
        <v/>
      </c>
      <c r="N103" s="13" t="n"/>
      <c r="O103" s="32" t="n"/>
      <c r="P103" s="20">
        <f>IF($B103="","",IF(NOT(ISNUMBER($O103)),"Review date needed",IF($O103&lt;TODAY(),"Past due",IF($O103&lt;=TODAY()+Assumptions!$B$5,"Due soon","Scheduled"))))</f>
        <v/>
      </c>
      <c r="Q103" s="13" t="n"/>
    </row>
    <row r="104" ht="24" customHeight="1">
      <c r="A104" s="13" t="n"/>
      <c r="B104" s="14" t="n"/>
      <c r="C104" s="13" t="n"/>
      <c r="D104" s="14" t="n"/>
      <c r="E104" s="29" t="n"/>
      <c r="F104" s="29" t="n"/>
      <c r="G104" s="33">
        <f>IF(OR($B104="",NOT(ISNUMBER($E104)),NOT(ISNUMBER($F104))),"",IFERROR($E104*$F104,""))</f>
        <v/>
      </c>
      <c r="H104" s="14" t="n"/>
      <c r="I104" s="14" t="n"/>
      <c r="J104" s="14" t="n"/>
      <c r="K104" s="14" t="n"/>
      <c r="L104" s="17" t="n"/>
      <c r="M104" s="34">
        <f>IF(OR($B104="",NOT(ISNUMBER($L104)),NOT(ISNUMBER($G104))),"",IFERROR($L104/$G104,""))</f>
        <v/>
      </c>
      <c r="N104" s="13" t="n"/>
      <c r="O104" s="32" t="n"/>
      <c r="P104" s="23">
        <f>IF($B104="","",IF(NOT(ISNUMBER($O104)),"Review date needed",IF($O104&lt;TODAY(),"Past due",IF($O104&lt;=TODAY()+Assumptions!$B$5,"Due soon","Scheduled"))))</f>
        <v/>
      </c>
      <c r="Q104" s="13" t="n"/>
    </row>
    <row r="105" ht="24" customHeight="1">
      <c r="A105" s="13" t="n"/>
      <c r="B105" s="14" t="n"/>
      <c r="C105" s="13" t="n"/>
      <c r="D105" s="14" t="n"/>
      <c r="E105" s="29" t="n"/>
      <c r="F105" s="29" t="n"/>
      <c r="G105" s="30">
        <f>IF(OR($B105="",NOT(ISNUMBER($E105)),NOT(ISNUMBER($F105))),"",IFERROR($E105*$F105,""))</f>
        <v/>
      </c>
      <c r="H105" s="14" t="n"/>
      <c r="I105" s="14" t="n"/>
      <c r="J105" s="14" t="n"/>
      <c r="K105" s="14" t="n"/>
      <c r="L105" s="17" t="n"/>
      <c r="M105" s="31">
        <f>IF(OR($B105="",NOT(ISNUMBER($L105)),NOT(ISNUMBER($G105))),"",IFERROR($L105/$G105,""))</f>
        <v/>
      </c>
      <c r="N105" s="13" t="n"/>
      <c r="O105" s="32" t="n"/>
      <c r="P105" s="20">
        <f>IF($B105="","",IF(NOT(ISNUMBER($O105)),"Review date needed",IF($O105&lt;TODAY(),"Past due",IF($O105&lt;=TODAY()+Assumptions!$B$5,"Due soon","Scheduled"))))</f>
        <v/>
      </c>
      <c r="Q105" s="13" t="n"/>
    </row>
    <row r="106" ht="24" customHeight="1">
      <c r="A106" s="13" t="n"/>
      <c r="B106" s="14" t="n"/>
      <c r="C106" s="13" t="n"/>
      <c r="D106" s="14" t="n"/>
      <c r="E106" s="29" t="n"/>
      <c r="F106" s="29" t="n"/>
      <c r="G106" s="33">
        <f>IF(OR($B106="",NOT(ISNUMBER($E106)),NOT(ISNUMBER($F106))),"",IFERROR($E106*$F106,""))</f>
        <v/>
      </c>
      <c r="H106" s="14" t="n"/>
      <c r="I106" s="14" t="n"/>
      <c r="J106" s="14" t="n"/>
      <c r="K106" s="14" t="n"/>
      <c r="L106" s="17" t="n"/>
      <c r="M106" s="34">
        <f>IF(OR($B106="",NOT(ISNUMBER($L106)),NOT(ISNUMBER($G106))),"",IFERROR($L106/$G106,""))</f>
        <v/>
      </c>
      <c r="N106" s="13" t="n"/>
      <c r="O106" s="32" t="n"/>
      <c r="P106" s="23">
        <f>IF($B106="","",IF(NOT(ISNUMBER($O106)),"Review date needed",IF($O106&lt;TODAY(),"Past due",IF($O106&lt;=TODAY()+Assumptions!$B$5,"Due soon","Scheduled"))))</f>
        <v/>
      </c>
      <c r="Q106" s="13" t="n"/>
    </row>
    <row r="107" ht="24" customHeight="1">
      <c r="A107" s="13" t="n"/>
      <c r="B107" s="14" t="n"/>
      <c r="C107" s="13" t="n"/>
      <c r="D107" s="14" t="n"/>
      <c r="E107" s="29" t="n"/>
      <c r="F107" s="29" t="n"/>
      <c r="G107" s="30">
        <f>IF(OR($B107="",NOT(ISNUMBER($E107)),NOT(ISNUMBER($F107))),"",IFERROR($E107*$F107,""))</f>
        <v/>
      </c>
      <c r="H107" s="14" t="n"/>
      <c r="I107" s="14" t="n"/>
      <c r="J107" s="14" t="n"/>
      <c r="K107" s="14" t="n"/>
      <c r="L107" s="17" t="n"/>
      <c r="M107" s="31">
        <f>IF(OR($B107="",NOT(ISNUMBER($L107)),NOT(ISNUMBER($G107))),"",IFERROR($L107/$G107,""))</f>
        <v/>
      </c>
      <c r="N107" s="13" t="n"/>
      <c r="O107" s="32" t="n"/>
      <c r="P107" s="20">
        <f>IF($B107="","",IF(NOT(ISNUMBER($O107)),"Review date needed",IF($O107&lt;TODAY(),"Past due",IF($O107&lt;=TODAY()+Assumptions!$B$5,"Due soon","Scheduled"))))</f>
        <v/>
      </c>
      <c r="Q107" s="13" t="n"/>
    </row>
    <row r="108" ht="24" customHeight="1">
      <c r="A108" s="13" t="n"/>
      <c r="B108" s="14" t="n"/>
      <c r="C108" s="13" t="n"/>
      <c r="D108" s="14" t="n"/>
      <c r="E108" s="29" t="n"/>
      <c r="F108" s="29" t="n"/>
      <c r="G108" s="33">
        <f>IF(OR($B108="",NOT(ISNUMBER($E108)),NOT(ISNUMBER($F108))),"",IFERROR($E108*$F108,""))</f>
        <v/>
      </c>
      <c r="H108" s="14" t="n"/>
      <c r="I108" s="14" t="n"/>
      <c r="J108" s="14" t="n"/>
      <c r="K108" s="14" t="n"/>
      <c r="L108" s="17" t="n"/>
      <c r="M108" s="34">
        <f>IF(OR($B108="",NOT(ISNUMBER($L108)),NOT(ISNUMBER($G108))),"",IFERROR($L108/$G108,""))</f>
        <v/>
      </c>
      <c r="N108" s="13" t="n"/>
      <c r="O108" s="32" t="n"/>
      <c r="P108" s="23">
        <f>IF($B108="","",IF(NOT(ISNUMBER($O108)),"Review date needed",IF($O108&lt;TODAY(),"Past due",IF($O108&lt;=TODAY()+Assumptions!$B$5,"Due soon","Scheduled"))))</f>
        <v/>
      </c>
      <c r="Q108" s="13" t="n"/>
    </row>
    <row r="109" ht="24" customHeight="1">
      <c r="A109" s="13" t="n"/>
      <c r="B109" s="14" t="n"/>
      <c r="C109" s="13" t="n"/>
      <c r="D109" s="14" t="n"/>
      <c r="E109" s="29" t="n"/>
      <c r="F109" s="29" t="n"/>
      <c r="G109" s="30">
        <f>IF(OR($B109="",NOT(ISNUMBER($E109)),NOT(ISNUMBER($F109))),"",IFERROR($E109*$F109,""))</f>
        <v/>
      </c>
      <c r="H109" s="14" t="n"/>
      <c r="I109" s="14" t="n"/>
      <c r="J109" s="14" t="n"/>
      <c r="K109" s="14" t="n"/>
      <c r="L109" s="17" t="n"/>
      <c r="M109" s="31">
        <f>IF(OR($B109="",NOT(ISNUMBER($L109)),NOT(ISNUMBER($G109))),"",IFERROR($L109/$G109,""))</f>
        <v/>
      </c>
      <c r="N109" s="13" t="n"/>
      <c r="O109" s="32" t="n"/>
      <c r="P109" s="20">
        <f>IF($B109="","",IF(NOT(ISNUMBER($O109)),"Review date needed",IF($O109&lt;TODAY(),"Past due",IF($O109&lt;=TODAY()+Assumptions!$B$5,"Due soon","Scheduled"))))</f>
        <v/>
      </c>
      <c r="Q109" s="13" t="n"/>
    </row>
    <row r="110" ht="24" customHeight="1">
      <c r="A110" s="13" t="n"/>
      <c r="B110" s="14" t="n"/>
      <c r="C110" s="13" t="n"/>
      <c r="D110" s="14" t="n"/>
      <c r="E110" s="29" t="n"/>
      <c r="F110" s="29" t="n"/>
      <c r="G110" s="33">
        <f>IF(OR($B110="",NOT(ISNUMBER($E110)),NOT(ISNUMBER($F110))),"",IFERROR($E110*$F110,""))</f>
        <v/>
      </c>
      <c r="H110" s="14" t="n"/>
      <c r="I110" s="14" t="n"/>
      <c r="J110" s="14" t="n"/>
      <c r="K110" s="14" t="n"/>
      <c r="L110" s="17" t="n"/>
      <c r="M110" s="34">
        <f>IF(OR($B110="",NOT(ISNUMBER($L110)),NOT(ISNUMBER($G110))),"",IFERROR($L110/$G110,""))</f>
        <v/>
      </c>
      <c r="N110" s="13" t="n"/>
      <c r="O110" s="32" t="n"/>
      <c r="P110" s="23">
        <f>IF($B110="","",IF(NOT(ISNUMBER($O110)),"Review date needed",IF($O110&lt;TODAY(),"Past due",IF($O110&lt;=TODAY()+Assumptions!$B$5,"Due soon","Scheduled"))))</f>
        <v/>
      </c>
      <c r="Q110" s="13" t="n"/>
    </row>
    <row r="111" ht="24" customHeight="1">
      <c r="A111" s="13" t="n"/>
      <c r="B111" s="14" t="n"/>
      <c r="C111" s="13" t="n"/>
      <c r="D111" s="14" t="n"/>
      <c r="E111" s="29" t="n"/>
      <c r="F111" s="29" t="n"/>
      <c r="G111" s="30">
        <f>IF(OR($B111="",NOT(ISNUMBER($E111)),NOT(ISNUMBER($F111))),"",IFERROR($E111*$F111,""))</f>
        <v/>
      </c>
      <c r="H111" s="14" t="n"/>
      <c r="I111" s="14" t="n"/>
      <c r="J111" s="14" t="n"/>
      <c r="K111" s="14" t="n"/>
      <c r="L111" s="17" t="n"/>
      <c r="M111" s="31">
        <f>IF(OR($B111="",NOT(ISNUMBER($L111)),NOT(ISNUMBER($G111))),"",IFERROR($L111/$G111,""))</f>
        <v/>
      </c>
      <c r="N111" s="13" t="n"/>
      <c r="O111" s="32" t="n"/>
      <c r="P111" s="20">
        <f>IF($B111="","",IF(NOT(ISNUMBER($O111)),"Review date needed",IF($O111&lt;TODAY(),"Past due",IF($O111&lt;=TODAY()+Assumptions!$B$5,"Due soon","Scheduled"))))</f>
        <v/>
      </c>
      <c r="Q111" s="13" t="n"/>
    </row>
    <row r="112" ht="24" customHeight="1">
      <c r="A112" s="13" t="n"/>
      <c r="B112" s="14" t="n"/>
      <c r="C112" s="13" t="n"/>
      <c r="D112" s="14" t="n"/>
      <c r="E112" s="29" t="n"/>
      <c r="F112" s="29" t="n"/>
      <c r="G112" s="33">
        <f>IF(OR($B112="",NOT(ISNUMBER($E112)),NOT(ISNUMBER($F112))),"",IFERROR($E112*$F112,""))</f>
        <v/>
      </c>
      <c r="H112" s="14" t="n"/>
      <c r="I112" s="14" t="n"/>
      <c r="J112" s="14" t="n"/>
      <c r="K112" s="14" t="n"/>
      <c r="L112" s="17" t="n"/>
      <c r="M112" s="34">
        <f>IF(OR($B112="",NOT(ISNUMBER($L112)),NOT(ISNUMBER($G112))),"",IFERROR($L112/$G112,""))</f>
        <v/>
      </c>
      <c r="N112" s="13" t="n"/>
      <c r="O112" s="32" t="n"/>
      <c r="P112" s="23">
        <f>IF($B112="","",IF(NOT(ISNUMBER($O112)),"Review date needed",IF($O112&lt;TODAY(),"Past due",IF($O112&lt;=TODAY()+Assumptions!$B$5,"Due soon","Scheduled"))))</f>
        <v/>
      </c>
      <c r="Q112" s="13" t="n"/>
    </row>
    <row r="113" ht="24" customHeight="1">
      <c r="A113" s="13" t="n"/>
      <c r="B113" s="14" t="n"/>
      <c r="C113" s="13" t="n"/>
      <c r="D113" s="14" t="n"/>
      <c r="E113" s="29" t="n"/>
      <c r="F113" s="29" t="n"/>
      <c r="G113" s="30">
        <f>IF(OR($B113="",NOT(ISNUMBER($E113)),NOT(ISNUMBER($F113))),"",IFERROR($E113*$F113,""))</f>
        <v/>
      </c>
      <c r="H113" s="14" t="n"/>
      <c r="I113" s="14" t="n"/>
      <c r="J113" s="14" t="n"/>
      <c r="K113" s="14" t="n"/>
      <c r="L113" s="17" t="n"/>
      <c r="M113" s="31">
        <f>IF(OR($B113="",NOT(ISNUMBER($L113)),NOT(ISNUMBER($G113))),"",IFERROR($L113/$G113,""))</f>
        <v/>
      </c>
      <c r="N113" s="13" t="n"/>
      <c r="O113" s="32" t="n"/>
      <c r="P113" s="20">
        <f>IF($B113="","",IF(NOT(ISNUMBER($O113)),"Review date needed",IF($O113&lt;TODAY(),"Past due",IF($O113&lt;=TODAY()+Assumptions!$B$5,"Due soon","Scheduled"))))</f>
        <v/>
      </c>
      <c r="Q113" s="13" t="n"/>
    </row>
    <row r="114" ht="24" customHeight="1">
      <c r="A114" s="13" t="n"/>
      <c r="B114" s="14" t="n"/>
      <c r="C114" s="13" t="n"/>
      <c r="D114" s="14" t="n"/>
      <c r="E114" s="29" t="n"/>
      <c r="F114" s="29" t="n"/>
      <c r="G114" s="33">
        <f>IF(OR($B114="",NOT(ISNUMBER($E114)),NOT(ISNUMBER($F114))),"",IFERROR($E114*$F114,""))</f>
        <v/>
      </c>
      <c r="H114" s="14" t="n"/>
      <c r="I114" s="14" t="n"/>
      <c r="J114" s="14" t="n"/>
      <c r="K114" s="14" t="n"/>
      <c r="L114" s="17" t="n"/>
      <c r="M114" s="34">
        <f>IF(OR($B114="",NOT(ISNUMBER($L114)),NOT(ISNUMBER($G114))),"",IFERROR($L114/$G114,""))</f>
        <v/>
      </c>
      <c r="N114" s="13" t="n"/>
      <c r="O114" s="32" t="n"/>
      <c r="P114" s="23">
        <f>IF($B114="","",IF(NOT(ISNUMBER($O114)),"Review date needed",IF($O114&lt;TODAY(),"Past due",IF($O114&lt;=TODAY()+Assumptions!$B$5,"Due soon","Scheduled"))))</f>
        <v/>
      </c>
      <c r="Q114" s="13" t="n"/>
    </row>
    <row r="115" ht="24" customHeight="1">
      <c r="A115" s="13" t="n"/>
      <c r="B115" s="14" t="n"/>
      <c r="C115" s="13" t="n"/>
      <c r="D115" s="14" t="n"/>
      <c r="E115" s="29" t="n"/>
      <c r="F115" s="29" t="n"/>
      <c r="G115" s="30">
        <f>IF(OR($B115="",NOT(ISNUMBER($E115)),NOT(ISNUMBER($F115))),"",IFERROR($E115*$F115,""))</f>
        <v/>
      </c>
      <c r="H115" s="14" t="n"/>
      <c r="I115" s="14" t="n"/>
      <c r="J115" s="14" t="n"/>
      <c r="K115" s="14" t="n"/>
      <c r="L115" s="17" t="n"/>
      <c r="M115" s="31">
        <f>IF(OR($B115="",NOT(ISNUMBER($L115)),NOT(ISNUMBER($G115))),"",IFERROR($L115/$G115,""))</f>
        <v/>
      </c>
      <c r="N115" s="13" t="n"/>
      <c r="O115" s="32" t="n"/>
      <c r="P115" s="20">
        <f>IF($B115="","",IF(NOT(ISNUMBER($O115)),"Review date needed",IF($O115&lt;TODAY(),"Past due",IF($O115&lt;=TODAY()+Assumptions!$B$5,"Due soon","Scheduled"))))</f>
        <v/>
      </c>
      <c r="Q115" s="13" t="n"/>
    </row>
    <row r="116" ht="24" customHeight="1">
      <c r="A116" s="13" t="n"/>
      <c r="B116" s="14" t="n"/>
      <c r="C116" s="13" t="n"/>
      <c r="D116" s="14" t="n"/>
      <c r="E116" s="29" t="n"/>
      <c r="F116" s="29" t="n"/>
      <c r="G116" s="33">
        <f>IF(OR($B116="",NOT(ISNUMBER($E116)),NOT(ISNUMBER($F116))),"",IFERROR($E116*$F116,""))</f>
        <v/>
      </c>
      <c r="H116" s="14" t="n"/>
      <c r="I116" s="14" t="n"/>
      <c r="J116" s="14" t="n"/>
      <c r="K116" s="14" t="n"/>
      <c r="L116" s="17" t="n"/>
      <c r="M116" s="34">
        <f>IF(OR($B116="",NOT(ISNUMBER($L116)),NOT(ISNUMBER($G116))),"",IFERROR($L116/$G116,""))</f>
        <v/>
      </c>
      <c r="N116" s="13" t="n"/>
      <c r="O116" s="32" t="n"/>
      <c r="P116" s="23">
        <f>IF($B116="","",IF(NOT(ISNUMBER($O116)),"Review date needed",IF($O116&lt;TODAY(),"Past due",IF($O116&lt;=TODAY()+Assumptions!$B$5,"Due soon","Scheduled"))))</f>
        <v/>
      </c>
      <c r="Q116" s="13" t="n"/>
    </row>
    <row r="117" ht="24" customHeight="1">
      <c r="A117" s="13" t="n"/>
      <c r="B117" s="14" t="n"/>
      <c r="C117" s="13" t="n"/>
      <c r="D117" s="14" t="n"/>
      <c r="E117" s="29" t="n"/>
      <c r="F117" s="29" t="n"/>
      <c r="G117" s="30">
        <f>IF(OR($B117="",NOT(ISNUMBER($E117)),NOT(ISNUMBER($F117))),"",IFERROR($E117*$F117,""))</f>
        <v/>
      </c>
      <c r="H117" s="14" t="n"/>
      <c r="I117" s="14" t="n"/>
      <c r="J117" s="14" t="n"/>
      <c r="K117" s="14" t="n"/>
      <c r="L117" s="17" t="n"/>
      <c r="M117" s="31">
        <f>IF(OR($B117="",NOT(ISNUMBER($L117)),NOT(ISNUMBER($G117))),"",IFERROR($L117/$G117,""))</f>
        <v/>
      </c>
      <c r="N117" s="13" t="n"/>
      <c r="O117" s="32" t="n"/>
      <c r="P117" s="20">
        <f>IF($B117="","",IF(NOT(ISNUMBER($O117)),"Review date needed",IF($O117&lt;TODAY(),"Past due",IF($O117&lt;=TODAY()+Assumptions!$B$5,"Due soon","Scheduled"))))</f>
        <v/>
      </c>
      <c r="Q117" s="13" t="n"/>
    </row>
    <row r="118" ht="24" customHeight="1">
      <c r="A118" s="13" t="n"/>
      <c r="B118" s="14" t="n"/>
      <c r="C118" s="13" t="n"/>
      <c r="D118" s="14" t="n"/>
      <c r="E118" s="29" t="n"/>
      <c r="F118" s="29" t="n"/>
      <c r="G118" s="33">
        <f>IF(OR($B118="",NOT(ISNUMBER($E118)),NOT(ISNUMBER($F118))),"",IFERROR($E118*$F118,""))</f>
        <v/>
      </c>
      <c r="H118" s="14" t="n"/>
      <c r="I118" s="14" t="n"/>
      <c r="J118" s="14" t="n"/>
      <c r="K118" s="14" t="n"/>
      <c r="L118" s="17" t="n"/>
      <c r="M118" s="34">
        <f>IF(OR($B118="",NOT(ISNUMBER($L118)),NOT(ISNUMBER($G118))),"",IFERROR($L118/$G118,""))</f>
        <v/>
      </c>
      <c r="N118" s="13" t="n"/>
      <c r="O118" s="32" t="n"/>
      <c r="P118" s="23">
        <f>IF($B118="","",IF(NOT(ISNUMBER($O118)),"Review date needed",IF($O118&lt;TODAY(),"Past due",IF($O118&lt;=TODAY()+Assumptions!$B$5,"Due soon","Scheduled"))))</f>
        <v/>
      </c>
      <c r="Q118" s="13" t="n"/>
    </row>
    <row r="119" ht="24" customHeight="1">
      <c r="A119" s="13" t="n"/>
      <c r="B119" s="14" t="n"/>
      <c r="C119" s="13" t="n"/>
      <c r="D119" s="14" t="n"/>
      <c r="E119" s="29" t="n"/>
      <c r="F119" s="29" t="n"/>
      <c r="G119" s="30">
        <f>IF(OR($B119="",NOT(ISNUMBER($E119)),NOT(ISNUMBER($F119))),"",IFERROR($E119*$F119,""))</f>
        <v/>
      </c>
      <c r="H119" s="14" t="n"/>
      <c r="I119" s="14" t="n"/>
      <c r="J119" s="14" t="n"/>
      <c r="K119" s="14" t="n"/>
      <c r="L119" s="17" t="n"/>
      <c r="M119" s="31">
        <f>IF(OR($B119="",NOT(ISNUMBER($L119)),NOT(ISNUMBER($G119))),"",IFERROR($L119/$G119,""))</f>
        <v/>
      </c>
      <c r="N119" s="13" t="n"/>
      <c r="O119" s="32" t="n"/>
      <c r="P119" s="20">
        <f>IF($B119="","",IF(NOT(ISNUMBER($O119)),"Review date needed",IF($O119&lt;TODAY(),"Past due",IF($O119&lt;=TODAY()+Assumptions!$B$5,"Due soon","Scheduled"))))</f>
        <v/>
      </c>
      <c r="Q119" s="13" t="n"/>
    </row>
    <row r="120" ht="24" customHeight="1">
      <c r="A120" s="13" t="n"/>
      <c r="B120" s="14" t="n"/>
      <c r="C120" s="13" t="n"/>
      <c r="D120" s="14" t="n"/>
      <c r="E120" s="29" t="n"/>
      <c r="F120" s="29" t="n"/>
      <c r="G120" s="33">
        <f>IF(OR($B120="",NOT(ISNUMBER($E120)),NOT(ISNUMBER($F120))),"",IFERROR($E120*$F120,""))</f>
        <v/>
      </c>
      <c r="H120" s="14" t="n"/>
      <c r="I120" s="14" t="n"/>
      <c r="J120" s="14" t="n"/>
      <c r="K120" s="14" t="n"/>
      <c r="L120" s="17" t="n"/>
      <c r="M120" s="34">
        <f>IF(OR($B120="",NOT(ISNUMBER($L120)),NOT(ISNUMBER($G120))),"",IFERROR($L120/$G120,""))</f>
        <v/>
      </c>
      <c r="N120" s="13" t="n"/>
      <c r="O120" s="32" t="n"/>
      <c r="P120" s="23">
        <f>IF($B120="","",IF(NOT(ISNUMBER($O120)),"Review date needed",IF($O120&lt;TODAY(),"Past due",IF($O120&lt;=TODAY()+Assumptions!$B$5,"Due soon","Scheduled"))))</f>
        <v/>
      </c>
      <c r="Q120" s="13" t="n"/>
    </row>
    <row r="121" ht="24" customHeight="1">
      <c r="A121" s="13" t="n"/>
      <c r="B121" s="14" t="n"/>
      <c r="C121" s="13" t="n"/>
      <c r="D121" s="14" t="n"/>
      <c r="E121" s="29" t="n"/>
      <c r="F121" s="29" t="n"/>
      <c r="G121" s="30">
        <f>IF(OR($B121="",NOT(ISNUMBER($E121)),NOT(ISNUMBER($F121))),"",IFERROR($E121*$F121,""))</f>
        <v/>
      </c>
      <c r="H121" s="14" t="n"/>
      <c r="I121" s="14" t="n"/>
      <c r="J121" s="14" t="n"/>
      <c r="K121" s="14" t="n"/>
      <c r="L121" s="17" t="n"/>
      <c r="M121" s="31">
        <f>IF(OR($B121="",NOT(ISNUMBER($L121)),NOT(ISNUMBER($G121))),"",IFERROR($L121/$G121,""))</f>
        <v/>
      </c>
      <c r="N121" s="13" t="n"/>
      <c r="O121" s="32" t="n"/>
      <c r="P121" s="20">
        <f>IF($B121="","",IF(NOT(ISNUMBER($O121)),"Review date needed",IF($O121&lt;TODAY(),"Past due",IF($O121&lt;=TODAY()+Assumptions!$B$5,"Due soon","Scheduled"))))</f>
        <v/>
      </c>
      <c r="Q121" s="13" t="n"/>
    </row>
    <row r="122" ht="24" customHeight="1">
      <c r="A122" s="13" t="n"/>
      <c r="B122" s="14" t="n"/>
      <c r="C122" s="13" t="n"/>
      <c r="D122" s="14" t="n"/>
      <c r="E122" s="29" t="n"/>
      <c r="F122" s="29" t="n"/>
      <c r="G122" s="33">
        <f>IF(OR($B122="",NOT(ISNUMBER($E122)),NOT(ISNUMBER($F122))),"",IFERROR($E122*$F122,""))</f>
        <v/>
      </c>
      <c r="H122" s="14" t="n"/>
      <c r="I122" s="14" t="n"/>
      <c r="J122" s="14" t="n"/>
      <c r="K122" s="14" t="n"/>
      <c r="L122" s="17" t="n"/>
      <c r="M122" s="34">
        <f>IF(OR($B122="",NOT(ISNUMBER($L122)),NOT(ISNUMBER($G122))),"",IFERROR($L122/$G122,""))</f>
        <v/>
      </c>
      <c r="N122" s="13" t="n"/>
      <c r="O122" s="32" t="n"/>
      <c r="P122" s="23">
        <f>IF($B122="","",IF(NOT(ISNUMBER($O122)),"Review date needed",IF($O122&lt;TODAY(),"Past due",IF($O122&lt;=TODAY()+Assumptions!$B$5,"Due soon","Scheduled"))))</f>
        <v/>
      </c>
      <c r="Q122" s="13" t="n"/>
    </row>
    <row r="123" ht="24" customHeight="1">
      <c r="A123" s="13" t="n"/>
      <c r="B123" s="14" t="n"/>
      <c r="C123" s="13" t="n"/>
      <c r="D123" s="14" t="n"/>
      <c r="E123" s="29" t="n"/>
      <c r="F123" s="29" t="n"/>
      <c r="G123" s="30">
        <f>IF(OR($B123="",NOT(ISNUMBER($E123)),NOT(ISNUMBER($F123))),"",IFERROR($E123*$F123,""))</f>
        <v/>
      </c>
      <c r="H123" s="14" t="n"/>
      <c r="I123" s="14" t="n"/>
      <c r="J123" s="14" t="n"/>
      <c r="K123" s="14" t="n"/>
      <c r="L123" s="17" t="n"/>
      <c r="M123" s="31">
        <f>IF(OR($B123="",NOT(ISNUMBER($L123)),NOT(ISNUMBER($G123))),"",IFERROR($L123/$G123,""))</f>
        <v/>
      </c>
      <c r="N123" s="13" t="n"/>
      <c r="O123" s="32" t="n"/>
      <c r="P123" s="20">
        <f>IF($B123="","",IF(NOT(ISNUMBER($O123)),"Review date needed",IF($O123&lt;TODAY(),"Past due",IF($O123&lt;=TODAY()+Assumptions!$B$5,"Due soon","Scheduled"))))</f>
        <v/>
      </c>
      <c r="Q123" s="13" t="n"/>
    </row>
    <row r="124" ht="24" customHeight="1">
      <c r="A124" s="13" t="n"/>
      <c r="B124" s="14" t="n"/>
      <c r="C124" s="13" t="n"/>
      <c r="D124" s="14" t="n"/>
      <c r="E124" s="29" t="n"/>
      <c r="F124" s="29" t="n"/>
      <c r="G124" s="33">
        <f>IF(OR($B124="",NOT(ISNUMBER($E124)),NOT(ISNUMBER($F124))),"",IFERROR($E124*$F124,""))</f>
        <v/>
      </c>
      <c r="H124" s="14" t="n"/>
      <c r="I124" s="14" t="n"/>
      <c r="J124" s="14" t="n"/>
      <c r="K124" s="14" t="n"/>
      <c r="L124" s="17" t="n"/>
      <c r="M124" s="34">
        <f>IF(OR($B124="",NOT(ISNUMBER($L124)),NOT(ISNUMBER($G124))),"",IFERROR($L124/$G124,""))</f>
        <v/>
      </c>
      <c r="N124" s="13" t="n"/>
      <c r="O124" s="32" t="n"/>
      <c r="P124" s="23">
        <f>IF($B124="","",IF(NOT(ISNUMBER($O124)),"Review date needed",IF($O124&lt;TODAY(),"Past due",IF($O124&lt;=TODAY()+Assumptions!$B$5,"Due soon","Scheduled"))))</f>
        <v/>
      </c>
      <c r="Q124" s="13" t="n"/>
    </row>
  </sheetData>
  <autoFilter ref="A4:Q124"/>
  <mergeCells count="1">
    <mergeCell ref="A1:Q1"/>
  </mergeCells>
  <conditionalFormatting sqref="A5:B124">
    <cfRule type="expression" priority="1" dxfId="0">
      <formula>AND($A5&lt;&gt;"",$B5&lt;&gt;"",COUNTIFS($A$5:$A$124,$A5,$B$5:$B$124,$B5)&gt;1)</formula>
    </cfRule>
  </conditionalFormatting>
  <conditionalFormatting sqref="A5:A124">
    <cfRule type="expression" priority="2" dxfId="0">
      <formula>AND($B5&lt;&gt;"",$A5="")</formula>
    </cfRule>
  </conditionalFormatting>
  <conditionalFormatting sqref="E5:F124">
    <cfRule type="expression" priority="3" dxfId="0">
      <formula>AND($B5&lt;&gt;"",OR($E5="",$F5=""))</formula>
    </cfRule>
  </conditionalFormatting>
  <conditionalFormatting sqref="K5:K124">
    <cfRule type="expression" priority="4" dxfId="0">
      <formula>AND($B5&lt;&gt;"",$K5="")</formula>
    </cfRule>
    <cfRule type="expression" priority="8" dxfId="2">
      <formula>$K5="Occupied"</formula>
    </cfRule>
    <cfRule type="expression" priority="9" dxfId="1">
      <formula>$K5="Vacant"</formula>
    </cfRule>
  </conditionalFormatting>
  <conditionalFormatting sqref="L5:L124">
    <cfRule type="expression" priority="5" dxfId="0">
      <formula>AND($B5&lt;&gt;"",$L5="")</formula>
    </cfRule>
  </conditionalFormatting>
  <conditionalFormatting sqref="P5:P124">
    <cfRule type="expression" priority="6" dxfId="0">
      <formula>$P5="Past due"</formula>
    </cfRule>
    <cfRule type="expression" priority="7" dxfId="1">
      <formula>OR($P5="Due soon",$P5="Review date needed")</formula>
    </cfRule>
  </conditionalFormatting>
  <dataValidations count="10">
    <dataValidation sqref="A5:A124" showDropDown="0" showInputMessage="1" showErrorMessage="1" allowBlank="0" errorTitle="Select a Listed Option" error="Choose an option maintained on the Assumptions sheet." promptTitle="Facility" prompt="Select a stable option from the editable assumptions list." type="list" errorStyle="stop">
      <formula1>INDIRECT("'Assumptions'!$E$5:$E$14")</formula1>
    </dataValidation>
    <dataValidation sqref="D5:D124" showDropDown="0" showInputMessage="1" showErrorMessage="1" allowBlank="0" errorTitle="Select a Listed Option" error="Choose an option maintained on the Assumptions sheet." promptTitle="Floor" prompt="Select a stable option from the editable assumptions list." type="list" errorStyle="stop">
      <formula1>INDIRECT("'Assumptions'!$H$5:$H$8")</formula1>
    </dataValidation>
    <dataValidation sqref="H5:H124" showDropDown="0" showInputMessage="1" showErrorMessage="1" allowBlank="0" errorTitle="Select a Listed Option" error="Choose an option maintained on the Assumptions sheet." promptTitle="Unit Type" prompt="Select a stable option from the editable assumptions list." type="list" errorStyle="stop">
      <formula1>INDIRECT("'Assumptions'!$G$5:$G$8")</formula1>
    </dataValidation>
    <dataValidation sqref="I5:I124" showDropDown="0" showInputMessage="1" showErrorMessage="1" allowBlank="0" errorTitle="Select a Listed Option" error="Choose an option maintained on the Assumptions sheet." promptTitle="Climate Control" prompt="Select a stable option from the editable assumptions list." type="list" errorStyle="stop">
      <formula1>INDIRECT("'Assumptions'!$I$5:$I$6")</formula1>
    </dataValidation>
    <dataValidation sqref="J5:J124" showDropDown="0" showInputMessage="1" showErrorMessage="1" allowBlank="0" errorTitle="Select a Listed Option" error="Choose an option maintained on the Assumptions sheet." promptTitle="Door Type" prompt="Select a stable option from the editable assumptions list." type="list" errorStyle="stop">
      <formula1>INDIRECT("'Assumptions'!$J$5:$J$7")</formula1>
    </dataValidation>
    <dataValidation sqref="K5:K124" showDropDown="0" showInputMessage="1" showErrorMessage="1" allowBlank="0" errorTitle="Select a Listed Option" error="Choose an option maintained on the Assumptions sheet." promptTitle="Status" prompt="Select a stable option from the editable assumptions list." type="list" errorStyle="stop">
      <formula1>INDIRECT("'Assumptions'!$F$5:$F$9")</formula1>
    </dataValidation>
    <dataValidation sqref="N5:N124" showDropDown="0" showInputMessage="1" showErrorMessage="1" allowBlank="0" errorTitle="Select a Listed Option" error="Choose an option maintained on the Assumptions sheet." promptTitle="Inventory Owner" prompt="Select a stable option from the editable assumptions list." type="list" errorStyle="stop">
      <formula1>INDIRECT("'Assumptions'!$K$5:$K$14")</formula1>
    </dataValidation>
    <dataValidation sqref="E5:F124" showDropDown="0" showInputMessage="1" showErrorMessage="1" allowBlank="0" errorTitle="Dimension Outside Entry Limits" error="Enter a unit dimension within the editable limits on the Assumptions sheet." promptTitle="Unit Dimension" prompt="Enter width or length in feet using a decimal point when needed." type="decimal" errorStyle="stop" operator="between">
      <formula1>INDIRECT("'Assumptions'!$B$6")</formula1>
      <formula2>INDIRECT("'Assumptions'!$B$7")</formula2>
    </dataValidation>
    <dataValidation sqref="L5:L124" showDropDown="0" showInputMessage="1" showErrorMessage="1" allowBlank="0" errorTitle="Rate Outside Entry Limits" error="Enter a standard monthly rate within the editable limits on the Assumptions sheet." promptTitle="Standard Monthly Rate" prompt="Enter the planning rate in US dollars." type="decimal" errorStyle="stop" operator="between">
      <formula1>INDIRECT("'Assumptions'!$B$8")</formula1>
      <formula2>INDIRECT("'Assumptions'!$B$9")</formula2>
    </dataValidation>
    <dataValidation sqref="O5:O124" showDropDown="0" showInputMessage="1" showErrorMessage="1" allowBlank="0" errorTitle="Date Outside Entry Limits" error="Enter a review due date within the editable date limits on the Assumptions sheet." promptTitle="Review Due Date" prompt="Enter the date in MM/DD/YYYY format." type="date" errorStyle="stop" operator="between">
      <formula1>INDIRECT("'Assumptions'!$B$10")</formula1>
      <formula2>INDIRECT("'Assumptions'!$B$11")</formula2>
    </dataValidation>
  </dataValidations>
  <pageMargins left="0.75" right="0.75" top="1" bottom="1" header="0.5" footer="0.5"/>
  <pageSetup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14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3" customWidth="1" min="1" max="1"/>
    <col width="18" customWidth="1" min="2" max="2"/>
    <col width="47" customWidth="1" min="3" max="3"/>
    <col width="3" customWidth="1" min="4" max="4"/>
    <col width="38" customWidth="1" min="5" max="5"/>
    <col width="18" customWidth="1" min="6" max="6"/>
    <col width="20" customWidth="1" min="7" max="7"/>
    <col width="16" customWidth="1" min="8" max="8"/>
    <col width="18" customWidth="1" min="9" max="9"/>
    <col width="17" customWidth="1" min="10" max="10"/>
    <col width="28" customWidth="1" min="11" max="11"/>
  </cols>
  <sheetData>
    <row r="1" ht="28" customHeight="1">
      <c r="A1" s="1" t="inlineStr">
        <is>
          <t>Inventory Assumptions and Stable Lists</t>
        </is>
      </c>
    </row>
    <row r="2">
      <c r="A2" s="2" t="inlineStr">
        <is>
          <t>Edit pale yellow values to match the fictional facility planning scenario.</t>
        </is>
      </c>
    </row>
    <row r="3">
      <c r="A3" s="2" t="inlineStr">
        <is>
          <t>Entry limits and review flags support consistent records and still require human review.</t>
        </is>
      </c>
    </row>
    <row r="4" ht="34" customHeight="1">
      <c r="A4" s="24" t="inlineStr">
        <is>
          <t>Setting</t>
        </is>
      </c>
      <c r="B4" s="24" t="inlineStr">
        <is>
          <t>Editable Value</t>
        </is>
      </c>
      <c r="C4" s="24" t="inlineStr">
        <is>
          <t>Entry Guidance</t>
        </is>
      </c>
      <c r="E4" s="24" t="inlineStr">
        <is>
          <t>Facility Options</t>
        </is>
      </c>
      <c r="F4" s="24" t="inlineStr">
        <is>
          <t>Status Options</t>
        </is>
      </c>
      <c r="G4" s="24" t="inlineStr">
        <is>
          <t>Unit Type Options</t>
        </is>
      </c>
      <c r="H4" s="24" t="inlineStr">
        <is>
          <t>Floor Options</t>
        </is>
      </c>
      <c r="I4" s="24" t="inlineStr">
        <is>
          <t>Climate Options</t>
        </is>
      </c>
      <c r="J4" s="24" t="inlineStr">
        <is>
          <t>Door Options</t>
        </is>
      </c>
      <c r="K4" s="24" t="inlineStr">
        <is>
          <t>Inventory Owner Options</t>
        </is>
      </c>
    </row>
    <row r="5" ht="24" customHeight="1">
      <c r="A5" s="25" t="inlineStr">
        <is>
          <t>Review warning window</t>
        </is>
      </c>
      <c r="B5" s="35" t="n">
        <v>30</v>
      </c>
      <c r="C5" s="25" t="inlineStr">
        <is>
          <t>Days from today that receive a Due soon flag.</t>
        </is>
      </c>
      <c r="E5" s="13" t="inlineStr">
        <is>
          <t>Example Pine Ridge Storage (Fictional)</t>
        </is>
      </c>
      <c r="F5" s="13" t="inlineStr">
        <is>
          <t>Occupied</t>
        </is>
      </c>
      <c r="G5" s="13" t="inlineStr">
        <is>
          <t>Standard</t>
        </is>
      </c>
      <c r="H5" s="13" t="inlineStr">
        <is>
          <t>Ground</t>
        </is>
      </c>
      <c r="I5" s="13" t="inlineStr">
        <is>
          <t>Yes</t>
        </is>
      </c>
      <c r="J5" s="13" t="inlineStr">
        <is>
          <t>Roll-Up</t>
        </is>
      </c>
      <c r="K5" s="13" t="inlineStr">
        <is>
          <t>Alex Morgan (Fictional)</t>
        </is>
      </c>
    </row>
    <row r="6" ht="24" customHeight="1">
      <c r="A6" s="27" t="inlineStr">
        <is>
          <t>Minimum unit dimension</t>
        </is>
      </c>
      <c r="B6" s="36" t="n">
        <v>1</v>
      </c>
      <c r="C6" s="27" t="inlineStr">
        <is>
          <t>Minimum accepted width or length in feet.</t>
        </is>
      </c>
      <c r="E6" s="13" t="inlineStr">
        <is>
          <t>Sample Harbor Bend Storage (Fictional)</t>
        </is>
      </c>
      <c r="F6" s="13" t="inlineStr">
        <is>
          <t>Vacant</t>
        </is>
      </c>
      <c r="G6" s="13" t="inlineStr">
        <is>
          <t>Locker</t>
        </is>
      </c>
      <c r="H6" s="13" t="inlineStr">
        <is>
          <t>2</t>
        </is>
      </c>
      <c r="I6" s="13" t="inlineStr">
        <is>
          <t>No</t>
        </is>
      </c>
      <c r="J6" s="13" t="inlineStr">
        <is>
          <t>Swing</t>
        </is>
      </c>
      <c r="K6" s="13" t="inlineStr">
        <is>
          <t>Casey Rivera (Fictional)</t>
        </is>
      </c>
    </row>
    <row r="7" ht="24" customHeight="1">
      <c r="A7" s="25" t="inlineStr">
        <is>
          <t>Maximum unit dimension</t>
        </is>
      </c>
      <c r="B7" s="36" t="n">
        <v>100</v>
      </c>
      <c r="C7" s="25" t="inlineStr">
        <is>
          <t>Maximum accepted width or length in feet.</t>
        </is>
      </c>
      <c r="E7" s="13" t="inlineStr">
        <is>
          <t>Demo Copper Trail Storage (Fictional)</t>
        </is>
      </c>
      <c r="F7" s="13" t="inlineStr">
        <is>
          <t>Reserved</t>
        </is>
      </c>
      <c r="G7" s="13" t="inlineStr">
        <is>
          <t>Parking</t>
        </is>
      </c>
      <c r="H7" s="13" t="inlineStr">
        <is>
          <t>3</t>
        </is>
      </c>
      <c r="I7" s="13" t="n"/>
      <c r="J7" s="13" t="inlineStr">
        <is>
          <t>Open Space</t>
        </is>
      </c>
      <c r="K7" s="13" t="inlineStr">
        <is>
          <t>Taylor Brooks (Fictional)</t>
        </is>
      </c>
    </row>
    <row r="8" ht="24" customHeight="1">
      <c r="A8" s="27" t="inlineStr">
        <is>
          <t>Minimum standard monthly rate</t>
        </is>
      </c>
      <c r="B8" s="17" t="n">
        <v>0</v>
      </c>
      <c r="C8" s="27" t="inlineStr">
        <is>
          <t>Minimum accepted planning rate in US dollars.</t>
        </is>
      </c>
      <c r="E8" s="13" t="n"/>
      <c r="F8" s="13" t="inlineStr">
        <is>
          <t>Maintenance</t>
        </is>
      </c>
      <c r="G8" s="13" t="inlineStr">
        <is>
          <t>Vehicle</t>
        </is>
      </c>
      <c r="H8" s="13" t="inlineStr">
        <is>
          <t>Basement</t>
        </is>
      </c>
      <c r="I8" s="13" t="n"/>
      <c r="J8" s="13" t="n"/>
      <c r="K8" s="13" t="inlineStr">
        <is>
          <t>Jordan Kim (Fictional)</t>
        </is>
      </c>
    </row>
    <row r="9" ht="24" customHeight="1">
      <c r="A9" s="25" t="inlineStr">
        <is>
          <t>Maximum standard monthly rate</t>
        </is>
      </c>
      <c r="B9" s="17" t="n">
        <v>5000</v>
      </c>
      <c r="C9" s="25" t="inlineStr">
        <is>
          <t>Maximum accepted planning rate in US dollars.</t>
        </is>
      </c>
      <c r="E9" s="13" t="n"/>
      <c r="F9" s="13" t="inlineStr">
        <is>
          <t>Offline</t>
        </is>
      </c>
      <c r="G9" s="13" t="n"/>
      <c r="H9" s="13" t="n"/>
      <c r="I9" s="13" t="n"/>
      <c r="J9" s="13" t="n"/>
      <c r="K9" s="13" t="n"/>
    </row>
    <row r="10" ht="24" customHeight="1">
      <c r="A10" s="27" t="inlineStr">
        <is>
          <t>Earliest review due date</t>
        </is>
      </c>
      <c r="B10" s="32" t="n">
        <v>44197</v>
      </c>
      <c r="C10" s="27" t="inlineStr">
        <is>
          <t>Earliest accepted review due date.</t>
        </is>
      </c>
      <c r="E10" s="13" t="n"/>
      <c r="F10" s="13" t="n"/>
      <c r="G10" s="13" t="n"/>
      <c r="H10" s="13" t="n"/>
      <c r="I10" s="13" t="n"/>
      <c r="J10" s="13" t="n"/>
      <c r="K10" s="13" t="n"/>
    </row>
    <row r="11" ht="24" customHeight="1">
      <c r="A11" s="25" t="inlineStr">
        <is>
          <t>Latest review due date</t>
        </is>
      </c>
      <c r="B11" s="32" t="n">
        <v>50040</v>
      </c>
      <c r="C11" s="25" t="inlineStr">
        <is>
          <t>Latest accepted review due date.</t>
        </is>
      </c>
      <c r="E11" s="13" t="n"/>
      <c r="F11" s="13" t="n"/>
      <c r="G11" s="13" t="n"/>
      <c r="H11" s="13" t="n"/>
      <c r="I11" s="13" t="n"/>
      <c r="J11" s="13" t="n"/>
      <c r="K11" s="13" t="n"/>
    </row>
    <row r="12" ht="24" customHeight="1">
      <c r="E12" s="13" t="n"/>
      <c r="F12" s="13" t="n"/>
      <c r="G12" s="13" t="n"/>
      <c r="H12" s="13" t="n"/>
      <c r="I12" s="13" t="n"/>
      <c r="J12" s="13" t="n"/>
      <c r="K12" s="13" t="n"/>
    </row>
    <row r="13" ht="24" customHeight="1">
      <c r="E13" s="13" t="n"/>
      <c r="F13" s="13" t="n"/>
      <c r="G13" s="13" t="n"/>
      <c r="H13" s="13" t="n"/>
      <c r="I13" s="13" t="n"/>
      <c r="J13" s="13" t="n"/>
      <c r="K13" s="13" t="n"/>
    </row>
    <row r="14" ht="24" customHeight="1">
      <c r="E14" s="13" t="n"/>
      <c r="F14" s="13" t="n"/>
      <c r="G14" s="13" t="n"/>
      <c r="H14" s="13" t="n"/>
      <c r="I14" s="13" t="n"/>
      <c r="J14" s="13" t="n"/>
      <c r="K14" s="13" t="n"/>
    </row>
  </sheetData>
  <mergeCells count="1">
    <mergeCell ref="A1:K1"/>
  </mergeCells>
  <conditionalFormatting sqref="B6:B7">
    <cfRule type="expression" priority="1" dxfId="0">
      <formula>$B$6&gt;$B$7</formula>
    </cfRule>
  </conditionalFormatting>
  <conditionalFormatting sqref="B8:B9">
    <cfRule type="expression" priority="2" dxfId="0">
      <formula>$B$8&gt;$B$9</formula>
    </cfRule>
  </conditionalFormatting>
  <conditionalFormatting sqref="B10:B11">
    <cfRule type="expression" priority="3" dxfId="0">
      <formula>$B$10&gt;$B$11</formula>
    </cfRule>
  </conditionalFormatting>
  <dataValidations count="4">
    <dataValidation sqref="B5" showDropDown="0" showInputMessage="0" showErrorMessage="1" allowBlank="0" errorTitle="Invalid Review Window" error="Enter a whole number from 0 through 365 days." type="whole" errorStyle="stop" operator="between">
      <formula1>0</formula1>
      <formula2>365</formula2>
    </dataValidation>
    <dataValidation sqref="B6:B7" showDropDown="0" showInputMessage="0" showErrorMessage="1" allowBlank="0" errorTitle="Invalid Dimension Limit" error="Enter a dimension limit from 0.1 through 500.0 feet." type="decimal" errorStyle="stop" operator="between">
      <formula1>0.1</formula1>
      <formula2>500</formula2>
    </dataValidation>
    <dataValidation sqref="B8:B9" showDropDown="0" showInputMessage="0" showErrorMessage="1" allowBlank="0" errorTitle="Invalid Rate Limit" error="Enter a rate limit from $0.00 through $100,000.00." type="decimal" errorStyle="stop" operator="between">
      <formula1>0</formula1>
      <formula2>100000</formula2>
    </dataValidation>
    <dataValidation sqref="B10:B11" showDropDown="0" showInputMessage="0" showErrorMessage="1" allowBlank="0" errorTitle="Invalid Date Limit" error="Enter a valid date within the allowed planning horizon." type="date" errorStyle="stop" operator="between">
      <formula1>DATE(2006,1,1)</formula1>
      <formula2>DATE(2076,12,31)</formula2>
    </dataValidation>
  </dataValidations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2026-09-12T04:14:50Z</dcterms:created>
  <dcterms:modified xmlns:dcterms="http://purl.org/dc/terms/" xmlns:xsi="http://www.w3.org/2001/XMLSchema-instance" xsi:type="dcterms:W3CDTF">2026-09-12T04:14:50+00:00Z</dcterms:modified>
</cp:coreProperties>
</file>