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munication Log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'Summary'!$A$10:$E$15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mm/dd/yyyy"/>
    <numFmt numFmtId="166" formatCode="$#,##0.00;[Red]-$#,##0.00"/>
    <numFmt numFmtId="167" formatCode="0 &quot;days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A6B78"/>
      <sz val="9"/>
    </font>
    <font>
      <name val="Calibri"/>
      <b val="1"/>
      <color rgb="00FFFFFF"/>
      <sz val="10"/>
    </font>
    <font>
      <name val="Calibri"/>
      <b val="1"/>
      <color rgb="0016324F"/>
      <sz val="16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FFF"/>
      </patternFill>
    </fill>
    <fill>
      <patternFill patternType="solid">
        <fgColor rgb="00EAF4F5"/>
      </patternFill>
    </fill>
    <fill>
      <patternFill patternType="solid">
        <fgColor rgb="00FFF4DD"/>
      </patternFill>
    </fill>
  </fills>
  <borders count="4">
    <border>
      <left/>
      <right/>
      <top/>
      <bottom/>
      <diagonal/>
    </border>
    <border>
      <bottom style="medium">
        <color rgb="0016324F"/>
      </bottom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/>
      <bottom style="medium">
        <color rgb="0016324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164" fontId="4" fillId="4" borderId="2" applyAlignment="1" pivotButton="0" quotePrefix="0" xfId="0">
      <alignment horizontal="center" vertical="center"/>
    </xf>
    <xf numFmtId="165" fontId="4" fillId="4" borderId="2" applyAlignment="1" pivotButton="0" quotePrefix="0" xfId="0">
      <alignment horizontal="center" vertical="center"/>
    </xf>
    <xf numFmtId="166" fontId="4" fillId="4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5" fillId="5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/>
    </xf>
    <xf numFmtId="0" fontId="5" fillId="4" borderId="2" applyAlignment="1" pivotButton="0" quotePrefix="0" xfId="0">
      <alignment horizontal="right" vertical="center"/>
    </xf>
    <xf numFmtId="0" fontId="6" fillId="0" borderId="0" pivotButton="0" quotePrefix="0" xfId="0"/>
    <xf numFmtId="0" fontId="2" fillId="0" borderId="0" pivotButton="0" quotePrefix="0" xfId="0"/>
    <xf numFmtId="165" fontId="5" fillId="6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vertical="top" wrapText="1"/>
    </xf>
    <xf numFmtId="0" fontId="5" fillId="6" borderId="2" applyAlignment="1" pivotButton="0" quotePrefix="0" xfId="0">
      <alignment horizontal="center" vertical="center"/>
    </xf>
    <xf numFmtId="166" fontId="5" fillId="6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top" wrapText="1"/>
    </xf>
    <xf numFmtId="167" fontId="5" fillId="6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left" vertical="center"/>
    </xf>
    <xf numFmtId="0" fontId="0" fillId="3" borderId="2" pivotButton="0" quotePrefix="0" xfId="0"/>
    <xf numFmtId="0" fontId="5" fillId="0" borderId="2" applyAlignment="1" pivotButton="0" quotePrefix="0" xfId="0">
      <alignment horizontal="left" vertical="top" wrapText="1"/>
    </xf>
    <xf numFmtId="0" fontId="0" fillId="0" borderId="3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Communications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'Summary'!$A$11:$A$15</f>
            </numRef>
          </cat>
          <val>
            <numRef>
              <f>'Summary'!$B$11:$B$15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Communications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mmunicationLogTable" displayName="CommunicationLogTable" ref="A5:J125" headerRowCount="1">
  <autoFilter ref="A5:J125"/>
  <tableColumns count="10">
    <tableColumn id="1" name="Contact Date"/>
    <tableColumn id="2" name="Facility"/>
    <tableColumn id="3" name="Unit"/>
    <tableColumn id="4" name="Method"/>
    <tableColumn id="5" name="Contact Owner"/>
    <tableColumn id="6" name="Outcome / Status"/>
    <tableColumn id="7" name="Next Action Due"/>
    <tableColumn id="8" name="Amount Discussed"/>
    <tableColumn id="9" name="Notes / Next Action"/>
    <tableColumn id="10" name="Review Flag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2" customWidth="1" min="3" max="3"/>
    <col width="3" customWidth="1" min="4" max="4"/>
    <col width="22" customWidth="1" min="5" max="5"/>
    <col width="3" customWidth="1" min="6" max="6"/>
    <col width="22" customWidth="1" min="7" max="7"/>
    <col width="3" customWidth="1" min="8" max="8"/>
    <col width="22" customWidth="1" min="9" max="9"/>
    <col width="3" customWidth="1" min="10" max="10"/>
    <col width="12" customWidth="1" min="11" max="11"/>
    <col width="12" customWidth="1" min="12" max="12"/>
  </cols>
  <sheetData>
    <row r="1" ht="30" customHeight="1">
      <c r="A1" s="1" t="inlineStr">
        <is>
          <t>Self Storage Tenant Communication Log Summary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</row>
    <row r="2" ht="22" customHeight="1">
      <c r="A2" s="2" t="inlineStr">
        <is>
          <t>Calculated indicators exclude unused prepared rows and update when the workbook recalculates.</t>
        </is>
      </c>
    </row>
    <row r="3" ht="28" customHeight="1">
      <c r="A3" s="3" t="inlineStr">
        <is>
          <t>Total communications</t>
        </is>
      </c>
      <c r="C3" s="3" t="inlineStr">
        <is>
          <t>Open records</t>
        </is>
      </c>
      <c r="E3" s="3" t="inlineStr">
        <is>
          <t>Overdue follow-ups</t>
        </is>
      </c>
      <c r="G3" s="3" t="inlineStr">
        <is>
          <t>Due today or soon</t>
        </is>
      </c>
      <c r="I3" s="3" t="inlineStr">
        <is>
          <t>Resolved rate</t>
        </is>
      </c>
    </row>
    <row r="4" ht="34" customHeight="1">
      <c r="A4" s="4">
        <f>COUNTIF('Communication Log'!$A$6:$A$125,"&gt;0")</f>
        <v/>
      </c>
      <c r="C4" s="4">
        <f>COUNTIFS('Communication Log'!$A$6:$A$125,"&gt;0",'Communication Log'!$F$6:$F$125,"&lt;&gt;",'Communication Log'!$F$6:$F$125,"&lt;&gt;Resolved")</f>
        <v/>
      </c>
      <c r="E4" s="4">
        <f>COUNTIFS('Communication Log'!$A$6:$A$125,"&gt;0",'Communication Log'!$F$6:$F$125,"&lt;&gt;",'Communication Log'!$F$6:$F$125,"&lt;&gt;Resolved",'Communication Log'!$G$6:$G$125,"&gt;0",'Communication Log'!$G$6:$G$125,"&lt;"&amp;TODAY())</f>
        <v/>
      </c>
      <c r="G4" s="4">
        <f>COUNTIFS('Communication Log'!$A$6:$A$125,"&gt;0",'Communication Log'!$F$6:$F$125,"&lt;&gt;",'Communication Log'!$F$6:$F$125,"&lt;&gt;Resolved",'Communication Log'!$G$6:$G$125,"&gt;="&amp;TODAY(),'Communication Log'!$G$6:$G$125,"&lt;="&amp;TODAY()+Assumptions!$J$5)</f>
        <v/>
      </c>
      <c r="I4" s="5">
        <f>IFERROR(COUNTIFS('Communication Log'!$A$6:$A$125,"&gt;0",'Communication Log'!$F$6:$F$125,"Resolved")/COUNTIF('Communication Log'!$A$6:$A$125,"&gt;0"),"")</f>
        <v/>
      </c>
    </row>
    <row r="5"/>
    <row r="6" ht="28" customHeight="1">
      <c r="A6" s="3" t="inlineStr">
        <is>
          <t>Latest contact</t>
        </is>
      </c>
      <c r="C6" s="3" t="inlineStr">
        <is>
          <t>Amount discussed</t>
        </is>
      </c>
      <c r="E6" s="3" t="inlineStr">
        <is>
          <t>Rows with review prompts</t>
        </is>
      </c>
      <c r="G6" s="3" t="inlineStr">
        <is>
          <t>Contacts in last 7 days</t>
        </is>
      </c>
      <c r="I6" s="3" t="inlineStr">
        <is>
          <t>Follow-ups scheduled</t>
        </is>
      </c>
    </row>
    <row r="7" ht="34" customHeight="1">
      <c r="A7" s="6">
        <f>IFERROR(IF(COUNT('Communication Log'!$A$6:$A$125)=0,"",MAX('Communication Log'!$A$6:$A$125)),"")</f>
        <v/>
      </c>
      <c r="C7" s="7">
        <f>IFERROR(IF(COUNT('Communication Log'!$A$6:$A$125)=0,"",SUMIF('Communication Log'!$A$6:$A$125,"&gt;0",'Communication Log'!$H$6:$H$125)),"")</f>
        <v/>
      </c>
      <c r="E7" s="4">
        <f>COUNTIFS('Communication Log'!$A$6:$A$125,"&gt;0",'Communication Log'!$J$6:$J$125,"?*")</f>
        <v/>
      </c>
      <c r="G7" s="4">
        <f>COUNTIFS('Communication Log'!$A$6:$A$125,"&gt;="&amp;TODAY()-6,'Communication Log'!$A$6:$A$125,"&lt;="&amp;TODAY())</f>
        <v/>
      </c>
      <c r="I7" s="4">
        <f>COUNTIFS('Communication Log'!$A$6:$A$125,"&gt;0",'Communication Log'!$F$6:$F$125,"Follow-Up Scheduled")</f>
        <v/>
      </c>
    </row>
    <row r="8"/>
    <row r="9"/>
    <row r="10">
      <c r="A10" s="8" t="inlineStr">
        <is>
          <t>Outcome / Status</t>
        </is>
      </c>
      <c r="B10" s="8" t="inlineStr">
        <is>
          <t>Communications</t>
        </is>
      </c>
      <c r="D10" s="8" t="inlineStr">
        <is>
          <t>Method</t>
        </is>
      </c>
      <c r="E10" s="8" t="inlineStr">
        <is>
          <t>Communications</t>
        </is>
      </c>
    </row>
    <row r="11">
      <c r="A11" s="9" t="inlineStr">
        <is>
          <t>Resolved</t>
        </is>
      </c>
      <c r="B11" s="10">
        <f>COUNTIFS('Communication Log'!$A$6:$A$125,"&gt;0",'Communication Log'!$F$6:$F$125,A11)</f>
        <v/>
      </c>
      <c r="D11" s="9" t="inlineStr">
        <is>
          <t>Phone call</t>
        </is>
      </c>
      <c r="E11" s="10">
        <f>COUNTIFS('Communication Log'!$A$6:$A$125,"&gt;0",'Communication Log'!$D$6:$D$125,D11)</f>
        <v/>
      </c>
    </row>
    <row r="12">
      <c r="A12" s="11" t="inlineStr">
        <is>
          <t>Awaiting Tenant</t>
        </is>
      </c>
      <c r="B12" s="12">
        <f>COUNTIFS('Communication Log'!$A$6:$A$125,"&gt;0",'Communication Log'!$F$6:$F$125,A12)</f>
        <v/>
      </c>
      <c r="D12" s="11" t="inlineStr">
        <is>
          <t>Email</t>
        </is>
      </c>
      <c r="E12" s="12">
        <f>COUNTIFS('Communication Log'!$A$6:$A$125,"&gt;0",'Communication Log'!$D$6:$D$125,D12)</f>
        <v/>
      </c>
    </row>
    <row r="13">
      <c r="A13" s="9" t="inlineStr">
        <is>
          <t>Follow-Up Scheduled</t>
        </is>
      </c>
      <c r="B13" s="10">
        <f>COUNTIFS('Communication Log'!$A$6:$A$125,"&gt;0",'Communication Log'!$F$6:$F$125,A13)</f>
        <v/>
      </c>
      <c r="D13" s="9" t="inlineStr">
        <is>
          <t>Text message</t>
        </is>
      </c>
      <c r="E13" s="10">
        <f>COUNTIFS('Communication Log'!$A$6:$A$125,"&gt;0",'Communication Log'!$D$6:$D$125,D13)</f>
        <v/>
      </c>
    </row>
    <row r="14">
      <c r="A14" s="11" t="inlineStr">
        <is>
          <t>No Response</t>
        </is>
      </c>
      <c r="B14" s="12">
        <f>COUNTIFS('Communication Log'!$A$6:$A$125,"&gt;0",'Communication Log'!$F$6:$F$125,A14)</f>
        <v/>
      </c>
      <c r="D14" s="11" t="inlineStr">
        <is>
          <t>In person</t>
        </is>
      </c>
      <c r="E14" s="12">
        <f>COUNTIFS('Communication Log'!$A$6:$A$125,"&gt;0",'Communication Log'!$D$6:$D$125,D14)</f>
        <v/>
      </c>
    </row>
    <row r="15">
      <c r="A15" s="9" t="inlineStr">
        <is>
          <t>Escalated for Review</t>
        </is>
      </c>
      <c r="B15" s="10">
        <f>COUNTIFS('Communication Log'!$A$6:$A$125,"&gt;0",'Communication Log'!$F$6:$F$125,A15)</f>
        <v/>
      </c>
      <c r="D15" s="9" t="inlineStr">
        <is>
          <t>Mailed letter</t>
        </is>
      </c>
      <c r="E15" s="10">
        <f>COUNTIFS('Communication Log'!$A$6:$A$125,"&gt;0",'Communication Log'!$D$6:$D$125,D15)</f>
        <v/>
      </c>
    </row>
  </sheetData>
  <autoFilter ref="A10:E15"/>
  <mergeCells count="1">
    <mergeCell ref="A1:J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1" customWidth="1" min="3" max="3"/>
    <col width="18" customWidth="1" min="4" max="4"/>
    <col width="20" customWidth="1" min="5" max="5"/>
    <col width="22" customWidth="1" min="6" max="6"/>
    <col width="17" customWidth="1" min="7" max="7"/>
    <col width="18" customWidth="1" min="8" max="8"/>
    <col width="58" customWidth="1" min="9" max="9"/>
    <col width="24" customWidth="1" min="10" max="10"/>
  </cols>
  <sheetData>
    <row r="1" ht="30" customHeight="1">
      <c r="A1" s="1" t="inlineStr">
        <is>
          <t>Self Storage Tenant Communication Log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</row>
    <row r="2" ht="24" customHeight="1">
      <c r="A2" s="2" t="inlineStr">
        <is>
          <t>Enter one row for each documented contact. Yellow cells are editable; review flags are prompts for human review.</t>
        </is>
      </c>
    </row>
    <row r="3">
      <c r="A3" s="13" t="inlineStr">
        <is>
          <t>Prepared capacity</t>
        </is>
      </c>
      <c r="B3" s="14" t="inlineStr">
        <is>
          <t>120 communication rows</t>
        </is>
      </c>
      <c r="D3" s="13" t="inlineStr">
        <is>
          <t>Date format</t>
        </is>
      </c>
      <c r="E3" s="14" t="inlineStr">
        <is>
          <t>MM/DD/YYYY</t>
        </is>
      </c>
      <c r="G3" s="13" t="inlineStr">
        <is>
          <t>Amounts</t>
        </is>
      </c>
      <c r="H3" s="14" t="inlineStr">
        <is>
          <t>Discussion references only</t>
        </is>
      </c>
    </row>
    <row r="4"/>
    <row r="5">
      <c r="A5" s="8" t="inlineStr">
        <is>
          <t>Contact Date</t>
        </is>
      </c>
      <c r="B5" s="8" t="inlineStr">
        <is>
          <t>Facility</t>
        </is>
      </c>
      <c r="C5" s="8" t="inlineStr">
        <is>
          <t>Unit</t>
        </is>
      </c>
      <c r="D5" s="8" t="inlineStr">
        <is>
          <t>Method</t>
        </is>
      </c>
      <c r="E5" s="8" t="inlineStr">
        <is>
          <t>Contact Owner</t>
        </is>
      </c>
      <c r="F5" s="8" t="inlineStr">
        <is>
          <t>Outcome / Status</t>
        </is>
      </c>
      <c r="G5" s="8" t="inlineStr">
        <is>
          <t>Next Action Due</t>
        </is>
      </c>
      <c r="H5" s="8" t="inlineStr">
        <is>
          <t>Amount Discussed</t>
        </is>
      </c>
      <c r="I5" s="8" t="inlineStr">
        <is>
          <t>Notes / Next Action</t>
        </is>
      </c>
      <c r="J5" s="8" t="inlineStr">
        <is>
          <t>Review Flag</t>
        </is>
      </c>
    </row>
    <row r="6" ht="38" customHeight="1">
      <c r="A6" s="15" t="n">
        <v>46249</v>
      </c>
      <c r="B6" s="16" t="inlineStr">
        <is>
          <t>Blue Lantern Self Storage (Fictional)</t>
        </is>
      </c>
      <c r="C6" s="17" t="inlineStr">
        <is>
          <t>A-014</t>
        </is>
      </c>
      <c r="D6" s="17" t="inlineStr">
        <is>
          <t>Phone call</t>
        </is>
      </c>
      <c r="E6" s="17" t="inlineStr">
        <is>
          <t>Avery Example</t>
        </is>
      </c>
      <c r="F6" s="17" t="inlineStr">
        <is>
          <t>Resolved</t>
        </is>
      </c>
      <c r="G6" s="15" t="n"/>
      <c r="H6" s="18" t="n">
        <v>145</v>
      </c>
      <c r="I6" s="16" t="inlineStr">
        <is>
          <t>A balance question was answered. No next action is planned.</t>
        </is>
      </c>
      <c r="J6" s="19">
        <f>IF(A6="","",IFERROR(IF(OR(B6="",C6="",D6="",E6="",F6="",I6=""),"Review incomplete row",IF(AND(F6="Follow-Up Scheduled",G6=""),"Review missing due date",IF(AND(G6&lt;&gt;"",F6&lt;&gt;"Resolved",G6&lt;TODAY()),"Overdue follow-up",IF(AND(G6&lt;&gt;"",F6&lt;&gt;"Resolved",G6&lt;=TODAY()+Assumptions!$J$5),"Due soon",IF(AND(F6&lt;&gt;"Resolved",TODAY()-A6&gt;Assumptions!$J$6),"Review stale record",""))))),"Review entry"))</f>
        <v/>
      </c>
    </row>
    <row r="7" ht="38" customHeight="1">
      <c r="A7" s="15" t="n">
        <v>46265</v>
      </c>
      <c r="B7" s="16" t="inlineStr">
        <is>
          <t>Copper Finch Storage (Fictional)</t>
        </is>
      </c>
      <c r="C7" s="17" t="inlineStr">
        <is>
          <t>B-207</t>
        </is>
      </c>
      <c r="D7" s="17" t="inlineStr">
        <is>
          <t>Email</t>
        </is>
      </c>
      <c r="E7" s="17" t="inlineStr">
        <is>
          <t>Jordan Sample</t>
        </is>
      </c>
      <c r="F7" s="17" t="inlineStr">
        <is>
          <t>Awaiting Tenant</t>
        </is>
      </c>
      <c r="G7" s="15" t="n">
        <v>46275</v>
      </c>
      <c r="H7" s="18" t="n">
        <v>89</v>
      </c>
      <c r="I7" s="16" t="inlineStr">
        <is>
          <t>A preferred callback time was requested, but no response is recorded. Review the next step.</t>
        </is>
      </c>
      <c r="J7" s="20">
        <f>IF(A7="","",IFERROR(IF(OR(B7="",C7="",D7="",E7="",F7="",I7=""),"Review incomplete row",IF(AND(F7="Follow-Up Scheduled",G7=""),"Review missing due date",IF(AND(G7&lt;&gt;"",F7&lt;&gt;"Resolved",G7&lt;TODAY()),"Overdue follow-up",IF(AND(G7&lt;&gt;"",F7&lt;&gt;"Resolved",G7&lt;=TODAY()+Assumptions!$J$5),"Due soon",IF(AND(F7&lt;&gt;"Resolved",TODAY()-A7&gt;Assumptions!$J$6),"Review stale record",""))))),"Review entry"))</f>
        <v/>
      </c>
    </row>
    <row r="8" ht="38" customHeight="1">
      <c r="A8" s="15" t="n">
        <v>46273</v>
      </c>
      <c r="B8" s="16" t="inlineStr">
        <is>
          <t>Juniper Key Storage (Fictional)</t>
        </is>
      </c>
      <c r="C8" s="17" t="inlineStr">
        <is>
          <t>C-031</t>
        </is>
      </c>
      <c r="D8" s="17" t="inlineStr">
        <is>
          <t>Phone call</t>
        </is>
      </c>
      <c r="E8" s="17" t="inlineStr">
        <is>
          <t>Casey Fiction</t>
        </is>
      </c>
      <c r="F8" s="17" t="inlineStr">
        <is>
          <t>Follow-Up Scheduled</t>
        </is>
      </c>
      <c r="G8" s="15" t="n">
        <v>46279</v>
      </c>
      <c r="H8" s="18" t="n"/>
      <c r="I8" s="16" t="inlineStr">
        <is>
          <t>A unit access question was discussed. Call back on the due date to confirm the outcome.</t>
        </is>
      </c>
      <c r="J8" s="19">
        <f>IF(A8="","",IFERROR(IF(OR(B8="",C8="",D8="",E8="",F8="",I8=""),"Review incomplete row",IF(AND(F8="Follow-Up Scheduled",G8=""),"Review missing due date",IF(AND(G8&lt;&gt;"",F8&lt;&gt;"Resolved",G8&lt;TODAY()),"Overdue follow-up",IF(AND(G8&lt;&gt;"",F8&lt;&gt;"Resolved",G8&lt;=TODAY()+Assumptions!$J$5),"Due soon",IF(AND(F8&lt;&gt;"Resolved",TODAY()-A8&gt;Assumptions!$J$6),"Review stale record",""))))),"Review entry"))</f>
        <v/>
      </c>
    </row>
    <row r="9" ht="38" customHeight="1">
      <c r="A9" s="15" t="n">
        <v>46257</v>
      </c>
      <c r="B9" s="16" t="inlineStr">
        <is>
          <t>Moonrise Lockers (Fictional)</t>
        </is>
      </c>
      <c r="C9" s="17" t="inlineStr">
        <is>
          <t>D-118</t>
        </is>
      </c>
      <c r="D9" s="17" t="inlineStr">
        <is>
          <t>Text message</t>
        </is>
      </c>
      <c r="E9" s="17" t="inlineStr">
        <is>
          <t>Morgan Placeholder</t>
        </is>
      </c>
      <c r="F9" s="17" t="inlineStr">
        <is>
          <t>No Response</t>
        </is>
      </c>
      <c r="G9" s="15" t="n">
        <v>46276</v>
      </c>
      <c r="H9" s="18" t="n">
        <v>210</v>
      </c>
      <c r="I9" s="16" t="inlineStr">
        <is>
          <t>A courtesy reminder was documented. No response is recorded; the owner should review the next contact.</t>
        </is>
      </c>
      <c r="J9" s="20">
        <f>IF(A9="","",IFERROR(IF(OR(B9="",C9="",D9="",E9="",F9="",I9=""),"Review incomplete row",IF(AND(F9="Follow-Up Scheduled",G9=""),"Review missing due date",IF(AND(G9&lt;&gt;"",F9&lt;&gt;"Resolved",G9&lt;TODAY()),"Overdue follow-up",IF(AND(G9&lt;&gt;"",F9&lt;&gt;"Resolved",G9&lt;=TODAY()+Assumptions!$J$5),"Due soon",IF(AND(F9&lt;&gt;"Resolved",TODAY()-A9&gt;Assumptions!$J$6),"Review stale record",""))))),"Review entry"))</f>
        <v/>
      </c>
    </row>
    <row r="10" ht="38" customHeight="1">
      <c r="A10" s="15" t="n">
        <v>46275</v>
      </c>
      <c r="B10" s="16" t="inlineStr">
        <is>
          <t>Blue Lantern Self Storage (Fictional)</t>
        </is>
      </c>
      <c r="C10" s="17" t="inlineStr">
        <is>
          <t>A-205</t>
        </is>
      </c>
      <c r="D10" s="17" t="inlineStr">
        <is>
          <t>In person</t>
        </is>
      </c>
      <c r="E10" s="17" t="inlineStr">
        <is>
          <t>Avery Example</t>
        </is>
      </c>
      <c r="F10" s="17" t="inlineStr">
        <is>
          <t>Resolved</t>
        </is>
      </c>
      <c r="G10" s="15" t="n"/>
      <c r="H10" s="18" t="n">
        <v>0</v>
      </c>
      <c r="I10" s="16" t="inlineStr">
        <is>
          <t>A move-out timing question was resolved. The conversation confirmed that no amount was discussed.</t>
        </is>
      </c>
      <c r="J10" s="19">
        <f>IF(A10="","",IFERROR(IF(OR(B10="",C10="",D10="",E10="",F10="",I10=""),"Review incomplete row",IF(AND(F10="Follow-Up Scheduled",G10=""),"Review missing due date",IF(AND(G10&lt;&gt;"",F10&lt;&gt;"Resolved",G10&lt;TODAY()),"Overdue follow-up",IF(AND(G10&lt;&gt;"",F10&lt;&gt;"Resolved",G10&lt;=TODAY()+Assumptions!$J$5),"Due soon",IF(AND(F10&lt;&gt;"Resolved",TODAY()-A10&gt;Assumptions!$J$6),"Review stale record",""))))),"Review entry"))</f>
        <v/>
      </c>
    </row>
    <row r="11" ht="38" customHeight="1">
      <c r="A11" s="15" t="n">
        <v>46261</v>
      </c>
      <c r="B11" s="16" t="inlineStr">
        <is>
          <t>Copper Finch Storage (Fictional)</t>
        </is>
      </c>
      <c r="C11" s="17" t="inlineStr">
        <is>
          <t>B-044</t>
        </is>
      </c>
      <c r="D11" s="17" t="inlineStr">
        <is>
          <t>Mailed letter</t>
        </is>
      </c>
      <c r="E11" s="17" t="inlineStr">
        <is>
          <t>Jordan Sample</t>
        </is>
      </c>
      <c r="F11" s="17" t="inlineStr">
        <is>
          <t>Escalated for Review</t>
        </is>
      </c>
      <c r="G11" s="15" t="n">
        <v>46285</v>
      </c>
      <c r="H11" s="18" t="n">
        <v>325</v>
      </c>
      <c r="I11" s="16" t="inlineStr">
        <is>
          <t>A courtesy letter entry was documented; delivery is not verified. Manager review is planned.</t>
        </is>
      </c>
      <c r="J11" s="20">
        <f>IF(A11="","",IFERROR(IF(OR(B11="",C11="",D11="",E11="",F11="",I11=""),"Review incomplete row",IF(AND(F11="Follow-Up Scheduled",G11=""),"Review missing due date",IF(AND(G11&lt;&gt;"",F11&lt;&gt;"Resolved",G11&lt;TODAY()),"Overdue follow-up",IF(AND(G11&lt;&gt;"",F11&lt;&gt;"Resolved",G11&lt;=TODAY()+Assumptions!$J$5),"Due soon",IF(AND(F11&lt;&gt;"Resolved",TODAY()-A11&gt;Assumptions!$J$6),"Review stale record",""))))),"Review entry"))</f>
        <v/>
      </c>
    </row>
    <row r="12" ht="38" customHeight="1">
      <c r="A12" s="15" t="n">
        <v>46277</v>
      </c>
      <c r="B12" s="16" t="inlineStr">
        <is>
          <t>Juniper Key Storage (Fictional)</t>
        </is>
      </c>
      <c r="C12" s="17" t="inlineStr">
        <is>
          <t>C-109</t>
        </is>
      </c>
      <c r="D12" s="17" t="inlineStr">
        <is>
          <t>Email</t>
        </is>
      </c>
      <c r="E12" s="17" t="inlineStr">
        <is>
          <t>Casey Fiction</t>
        </is>
      </c>
      <c r="F12" s="17" t="inlineStr">
        <is>
          <t>Awaiting Tenant</t>
        </is>
      </c>
      <c r="G12" s="15" t="n">
        <v>46284</v>
      </c>
      <c r="H12" s="18" t="n">
        <v>64.5</v>
      </c>
      <c r="I12" s="16" t="inlineStr">
        <is>
          <t>A billing question was acknowledged. Wait for the tenant's reply through the due date.</t>
        </is>
      </c>
      <c r="J12" s="19">
        <f>IF(A12="","",IFERROR(IF(OR(B12="",C12="",D12="",E12="",F12="",I12=""),"Review incomplete row",IF(AND(F12="Follow-Up Scheduled",G12=""),"Review missing due date",IF(AND(G12&lt;&gt;"",F12&lt;&gt;"Resolved",G12&lt;TODAY()),"Overdue follow-up",IF(AND(G12&lt;&gt;"",F12&lt;&gt;"Resolved",G12&lt;=TODAY()+Assumptions!$J$5),"Due soon",IF(AND(F12&lt;&gt;"Resolved",TODAY()-A12&gt;Assumptions!$J$6),"Review stale record",""))))),"Review entry"))</f>
        <v/>
      </c>
    </row>
    <row r="13" ht="38" customHeight="1">
      <c r="A13" s="15" t="n">
        <v>46276</v>
      </c>
      <c r="B13" s="16" t="inlineStr">
        <is>
          <t>Moonrise Lockers (Fictional)</t>
        </is>
      </c>
      <c r="C13" s="17" t="inlineStr">
        <is>
          <t>D-006</t>
        </is>
      </c>
      <c r="D13" s="17" t="inlineStr">
        <is>
          <t>Phone call</t>
        </is>
      </c>
      <c r="E13" s="17" t="inlineStr">
        <is>
          <t>Morgan Placeholder</t>
        </is>
      </c>
      <c r="F13" s="17" t="inlineStr">
        <is>
          <t>Follow-Up Scheduled</t>
        </is>
      </c>
      <c r="G13" s="15" t="n">
        <v>46277</v>
      </c>
      <c r="H13" s="18" t="n">
        <v>118</v>
      </c>
      <c r="I13" s="16" t="inlineStr">
        <is>
          <t>A voicemail was left. Make one follow-up call today and record the outcome.</t>
        </is>
      </c>
      <c r="J13" s="20">
        <f>IF(A13="","",IFERROR(IF(OR(B13="",C13="",D13="",E13="",F13="",I13=""),"Review incomplete row",IF(AND(F13="Follow-Up Scheduled",G13=""),"Review missing due date",IF(AND(G13&lt;&gt;"",F13&lt;&gt;"Resolved",G13&lt;TODAY()),"Overdue follow-up",IF(AND(G13&lt;&gt;"",F13&lt;&gt;"Resolved",G13&lt;=TODAY()+Assumptions!$J$5),"Due soon",IF(AND(F13&lt;&gt;"Resolved",TODAY()-A13&gt;Assumptions!$J$6),"Review stale record",""))))),"Review entry"))</f>
        <v/>
      </c>
    </row>
    <row r="14" ht="38" customHeight="1">
      <c r="A14" s="15" t="n">
        <v>46237</v>
      </c>
      <c r="B14" s="16" t="inlineStr">
        <is>
          <t>Blue Lantern Self Storage (Fictional)</t>
        </is>
      </c>
      <c r="C14" s="17" t="inlineStr">
        <is>
          <t>A-088</t>
        </is>
      </c>
      <c r="D14" s="17" t="inlineStr">
        <is>
          <t>In person</t>
        </is>
      </c>
      <c r="E14" s="17" t="inlineStr">
        <is>
          <t>Avery Example</t>
        </is>
      </c>
      <c r="F14" s="17" t="inlineStr">
        <is>
          <t>Resolved</t>
        </is>
      </c>
      <c r="G14" s="15" t="n"/>
      <c r="H14" s="18" t="n"/>
      <c r="I14" s="16" t="inlineStr">
        <is>
          <t>A contact preference question was resolved at the front desk. No follow-up is planned.</t>
        </is>
      </c>
      <c r="J14" s="19">
        <f>IF(A14="","",IFERROR(IF(OR(B14="",C14="",D14="",E14="",F14="",I14=""),"Review incomplete row",IF(AND(F14="Follow-Up Scheduled",G14=""),"Review missing due date",IF(AND(G14&lt;&gt;"",F14&lt;&gt;"Resolved",G14&lt;TODAY()),"Overdue follow-up",IF(AND(G14&lt;&gt;"",F14&lt;&gt;"Resolved",G14&lt;=TODAY()+Assumptions!$J$5),"Due soon",IF(AND(F14&lt;&gt;"Resolved",TODAY()-A14&gt;Assumptions!$J$6),"Review stale record",""))))),"Review entry"))</f>
        <v/>
      </c>
    </row>
    <row r="15" ht="38" customHeight="1">
      <c r="A15" s="15" t="n">
        <v>46262</v>
      </c>
      <c r="B15" s="16" t="inlineStr">
        <is>
          <t>Copper Finch Storage (Fictional)</t>
        </is>
      </c>
      <c r="C15" s="17" t="inlineStr">
        <is>
          <t>B-155</t>
        </is>
      </c>
      <c r="D15" s="17" t="inlineStr">
        <is>
          <t>Text message</t>
        </is>
      </c>
      <c r="E15" s="17" t="inlineStr">
        <is>
          <t>Jordan Sample</t>
        </is>
      </c>
      <c r="F15" s="17" t="inlineStr">
        <is>
          <t>No Response</t>
        </is>
      </c>
      <c r="G15" s="15" t="n"/>
      <c r="H15" s="18" t="n"/>
      <c r="I15" s="16" t="inlineStr">
        <is>
          <t>No response is recorded after the initial message. Review whether another contact is appropriate.</t>
        </is>
      </c>
      <c r="J15" s="20">
        <f>IF(A15="","",IFERROR(IF(OR(B15="",C15="",D15="",E15="",F15="",I15=""),"Review incomplete row",IF(AND(F15="Follow-Up Scheduled",G15=""),"Review missing due date",IF(AND(G15&lt;&gt;"",F15&lt;&gt;"Resolved",G15&lt;TODAY()),"Overdue follow-up",IF(AND(G15&lt;&gt;"",F15&lt;&gt;"Resolved",G15&lt;=TODAY()+Assumptions!$J$5),"Due soon",IF(AND(F15&lt;&gt;"Resolved",TODAY()-A15&gt;Assumptions!$J$6),"Review stale record",""))))),"Review entry"))</f>
        <v/>
      </c>
    </row>
    <row r="16" ht="38" customHeight="1">
      <c r="A16" s="15" t="n"/>
      <c r="B16" s="16" t="n"/>
      <c r="C16" s="17" t="n"/>
      <c r="D16" s="17" t="n"/>
      <c r="E16" s="17" t="n"/>
      <c r="F16" s="17" t="n"/>
      <c r="G16" s="15" t="n"/>
      <c r="H16" s="18" t="n"/>
      <c r="I16" s="16" t="n"/>
      <c r="J16" s="19">
        <f>IF(A16="","",IFERROR(IF(OR(B16="",C16="",D16="",E16="",F16="",I16=""),"Review incomplete row",IF(AND(F16="Follow-Up Scheduled",G16=""),"Review missing due date",IF(AND(G16&lt;&gt;"",F16&lt;&gt;"Resolved",G16&lt;TODAY()),"Overdue follow-up",IF(AND(G16&lt;&gt;"",F16&lt;&gt;"Resolved",G16&lt;=TODAY()+Assumptions!$J$5),"Due soon",IF(AND(F16&lt;&gt;"Resolved",TODAY()-A16&gt;Assumptions!$J$6),"Review stale record",""))))),"Review entry"))</f>
        <v/>
      </c>
    </row>
    <row r="17" ht="38" customHeight="1">
      <c r="A17" s="15" t="n"/>
      <c r="B17" s="16" t="n"/>
      <c r="C17" s="17" t="n"/>
      <c r="D17" s="17" t="n"/>
      <c r="E17" s="17" t="n"/>
      <c r="F17" s="17" t="n"/>
      <c r="G17" s="15" t="n"/>
      <c r="H17" s="18" t="n"/>
      <c r="I17" s="16" t="n"/>
      <c r="J17" s="20">
        <f>IF(A17="","",IFERROR(IF(OR(B17="",C17="",D17="",E17="",F17="",I17=""),"Review incomplete row",IF(AND(F17="Follow-Up Scheduled",G17=""),"Review missing due date",IF(AND(G17&lt;&gt;"",F17&lt;&gt;"Resolved",G17&lt;TODAY()),"Overdue follow-up",IF(AND(G17&lt;&gt;"",F17&lt;&gt;"Resolved",G17&lt;=TODAY()+Assumptions!$J$5),"Due soon",IF(AND(F17&lt;&gt;"Resolved",TODAY()-A17&gt;Assumptions!$J$6),"Review stale record",""))))),"Review entry"))</f>
        <v/>
      </c>
    </row>
    <row r="18" ht="38" customHeight="1">
      <c r="A18" s="15" t="n"/>
      <c r="B18" s="16" t="n"/>
      <c r="C18" s="17" t="n"/>
      <c r="D18" s="17" t="n"/>
      <c r="E18" s="17" t="n"/>
      <c r="F18" s="17" t="n"/>
      <c r="G18" s="15" t="n"/>
      <c r="H18" s="18" t="n"/>
      <c r="I18" s="16" t="n"/>
      <c r="J18" s="19">
        <f>IF(A18="","",IFERROR(IF(OR(B18="",C18="",D18="",E18="",F18="",I18=""),"Review incomplete row",IF(AND(F18="Follow-Up Scheduled",G18=""),"Review missing due date",IF(AND(G18&lt;&gt;"",F18&lt;&gt;"Resolved",G18&lt;TODAY()),"Overdue follow-up",IF(AND(G18&lt;&gt;"",F18&lt;&gt;"Resolved",G18&lt;=TODAY()+Assumptions!$J$5),"Due soon",IF(AND(F18&lt;&gt;"Resolved",TODAY()-A18&gt;Assumptions!$J$6),"Review stale record",""))))),"Review entry"))</f>
        <v/>
      </c>
    </row>
    <row r="19" ht="38" customHeight="1">
      <c r="A19" s="15" t="n"/>
      <c r="B19" s="16" t="n"/>
      <c r="C19" s="17" t="n"/>
      <c r="D19" s="17" t="n"/>
      <c r="E19" s="17" t="n"/>
      <c r="F19" s="17" t="n"/>
      <c r="G19" s="15" t="n"/>
      <c r="H19" s="18" t="n"/>
      <c r="I19" s="16" t="n"/>
      <c r="J19" s="20">
        <f>IF(A19="","",IFERROR(IF(OR(B19="",C19="",D19="",E19="",F19="",I19=""),"Review incomplete row",IF(AND(F19="Follow-Up Scheduled",G19=""),"Review missing due date",IF(AND(G19&lt;&gt;"",F19&lt;&gt;"Resolved",G19&lt;TODAY()),"Overdue follow-up",IF(AND(G19&lt;&gt;"",F19&lt;&gt;"Resolved",G19&lt;=TODAY()+Assumptions!$J$5),"Due soon",IF(AND(F19&lt;&gt;"Resolved",TODAY()-A19&gt;Assumptions!$J$6),"Review stale record",""))))),"Review entry"))</f>
        <v/>
      </c>
    </row>
    <row r="20" ht="38" customHeight="1">
      <c r="A20" s="15" t="n"/>
      <c r="B20" s="16" t="n"/>
      <c r="C20" s="17" t="n"/>
      <c r="D20" s="17" t="n"/>
      <c r="E20" s="17" t="n"/>
      <c r="F20" s="17" t="n"/>
      <c r="G20" s="15" t="n"/>
      <c r="H20" s="18" t="n"/>
      <c r="I20" s="16" t="n"/>
      <c r="J20" s="19">
        <f>IF(A20="","",IFERROR(IF(OR(B20="",C20="",D20="",E20="",F20="",I20=""),"Review incomplete row",IF(AND(F20="Follow-Up Scheduled",G20=""),"Review missing due date",IF(AND(G20&lt;&gt;"",F20&lt;&gt;"Resolved",G20&lt;TODAY()),"Overdue follow-up",IF(AND(G20&lt;&gt;"",F20&lt;&gt;"Resolved",G20&lt;=TODAY()+Assumptions!$J$5),"Due soon",IF(AND(F20&lt;&gt;"Resolved",TODAY()-A20&gt;Assumptions!$J$6),"Review stale record",""))))),"Review entry"))</f>
        <v/>
      </c>
    </row>
    <row r="21" ht="38" customHeight="1">
      <c r="A21" s="15" t="n"/>
      <c r="B21" s="16" t="n"/>
      <c r="C21" s="17" t="n"/>
      <c r="D21" s="17" t="n"/>
      <c r="E21" s="17" t="n"/>
      <c r="F21" s="17" t="n"/>
      <c r="G21" s="15" t="n"/>
      <c r="H21" s="18" t="n"/>
      <c r="I21" s="16" t="n"/>
      <c r="J21" s="20">
        <f>IF(A21="","",IFERROR(IF(OR(B21="",C21="",D21="",E21="",F21="",I21=""),"Review incomplete row",IF(AND(F21="Follow-Up Scheduled",G21=""),"Review missing due date",IF(AND(G21&lt;&gt;"",F21&lt;&gt;"Resolved",G21&lt;TODAY()),"Overdue follow-up",IF(AND(G21&lt;&gt;"",F21&lt;&gt;"Resolved",G21&lt;=TODAY()+Assumptions!$J$5),"Due soon",IF(AND(F21&lt;&gt;"Resolved",TODAY()-A21&gt;Assumptions!$J$6),"Review stale record",""))))),"Review entry"))</f>
        <v/>
      </c>
    </row>
    <row r="22" ht="38" customHeight="1">
      <c r="A22" s="15" t="n"/>
      <c r="B22" s="16" t="n"/>
      <c r="C22" s="17" t="n"/>
      <c r="D22" s="17" t="n"/>
      <c r="E22" s="17" t="n"/>
      <c r="F22" s="17" t="n"/>
      <c r="G22" s="15" t="n"/>
      <c r="H22" s="18" t="n"/>
      <c r="I22" s="16" t="n"/>
      <c r="J22" s="19">
        <f>IF(A22="","",IFERROR(IF(OR(B22="",C22="",D22="",E22="",F22="",I22=""),"Review incomplete row",IF(AND(F22="Follow-Up Scheduled",G22=""),"Review missing due date",IF(AND(G22&lt;&gt;"",F22&lt;&gt;"Resolved",G22&lt;TODAY()),"Overdue follow-up",IF(AND(G22&lt;&gt;"",F22&lt;&gt;"Resolved",G22&lt;=TODAY()+Assumptions!$J$5),"Due soon",IF(AND(F22&lt;&gt;"Resolved",TODAY()-A22&gt;Assumptions!$J$6),"Review stale record",""))))),"Review entry"))</f>
        <v/>
      </c>
    </row>
    <row r="23" ht="38" customHeight="1">
      <c r="A23" s="15" t="n"/>
      <c r="B23" s="16" t="n"/>
      <c r="C23" s="17" t="n"/>
      <c r="D23" s="17" t="n"/>
      <c r="E23" s="17" t="n"/>
      <c r="F23" s="17" t="n"/>
      <c r="G23" s="15" t="n"/>
      <c r="H23" s="18" t="n"/>
      <c r="I23" s="16" t="n"/>
      <c r="J23" s="20">
        <f>IF(A23="","",IFERROR(IF(OR(B23="",C23="",D23="",E23="",F23="",I23=""),"Review incomplete row",IF(AND(F23="Follow-Up Scheduled",G23=""),"Review missing due date",IF(AND(G23&lt;&gt;"",F23&lt;&gt;"Resolved",G23&lt;TODAY()),"Overdue follow-up",IF(AND(G23&lt;&gt;"",F23&lt;&gt;"Resolved",G23&lt;=TODAY()+Assumptions!$J$5),"Due soon",IF(AND(F23&lt;&gt;"Resolved",TODAY()-A23&gt;Assumptions!$J$6),"Review stale record",""))))),"Review entry"))</f>
        <v/>
      </c>
    </row>
    <row r="24" ht="38" customHeight="1">
      <c r="A24" s="15" t="n"/>
      <c r="B24" s="16" t="n"/>
      <c r="C24" s="17" t="n"/>
      <c r="D24" s="17" t="n"/>
      <c r="E24" s="17" t="n"/>
      <c r="F24" s="17" t="n"/>
      <c r="G24" s="15" t="n"/>
      <c r="H24" s="18" t="n"/>
      <c r="I24" s="16" t="n"/>
      <c r="J24" s="19">
        <f>IF(A24="","",IFERROR(IF(OR(B24="",C24="",D24="",E24="",F24="",I24=""),"Review incomplete row",IF(AND(F24="Follow-Up Scheduled",G24=""),"Review missing due date",IF(AND(G24&lt;&gt;"",F24&lt;&gt;"Resolved",G24&lt;TODAY()),"Overdue follow-up",IF(AND(G24&lt;&gt;"",F24&lt;&gt;"Resolved",G24&lt;=TODAY()+Assumptions!$J$5),"Due soon",IF(AND(F24&lt;&gt;"Resolved",TODAY()-A24&gt;Assumptions!$J$6),"Review stale record",""))))),"Review entry"))</f>
        <v/>
      </c>
    </row>
    <row r="25" ht="38" customHeight="1">
      <c r="A25" s="15" t="n"/>
      <c r="B25" s="16" t="n"/>
      <c r="C25" s="17" t="n"/>
      <c r="D25" s="17" t="n"/>
      <c r="E25" s="17" t="n"/>
      <c r="F25" s="17" t="n"/>
      <c r="G25" s="15" t="n"/>
      <c r="H25" s="18" t="n"/>
      <c r="I25" s="16" t="n"/>
      <c r="J25" s="20">
        <f>IF(A25="","",IFERROR(IF(OR(B25="",C25="",D25="",E25="",F25="",I25=""),"Review incomplete row",IF(AND(F25="Follow-Up Scheduled",G25=""),"Review missing due date",IF(AND(G25&lt;&gt;"",F25&lt;&gt;"Resolved",G25&lt;TODAY()),"Overdue follow-up",IF(AND(G25&lt;&gt;"",F25&lt;&gt;"Resolved",G25&lt;=TODAY()+Assumptions!$J$5),"Due soon",IF(AND(F25&lt;&gt;"Resolved",TODAY()-A25&gt;Assumptions!$J$6),"Review stale record",""))))),"Review entry"))</f>
        <v/>
      </c>
    </row>
    <row r="26" ht="38" customHeight="1">
      <c r="A26" s="15" t="n"/>
      <c r="B26" s="16" t="n"/>
      <c r="C26" s="17" t="n"/>
      <c r="D26" s="17" t="n"/>
      <c r="E26" s="17" t="n"/>
      <c r="F26" s="17" t="n"/>
      <c r="G26" s="15" t="n"/>
      <c r="H26" s="18" t="n"/>
      <c r="I26" s="16" t="n"/>
      <c r="J26" s="19">
        <f>IF(A26="","",IFERROR(IF(OR(B26="",C26="",D26="",E26="",F26="",I26=""),"Review incomplete row",IF(AND(F26="Follow-Up Scheduled",G26=""),"Review missing due date",IF(AND(G26&lt;&gt;"",F26&lt;&gt;"Resolved",G26&lt;TODAY()),"Overdue follow-up",IF(AND(G26&lt;&gt;"",F26&lt;&gt;"Resolved",G26&lt;=TODAY()+Assumptions!$J$5),"Due soon",IF(AND(F26&lt;&gt;"Resolved",TODAY()-A26&gt;Assumptions!$J$6),"Review stale record",""))))),"Review entry"))</f>
        <v/>
      </c>
    </row>
    <row r="27" ht="38" customHeight="1">
      <c r="A27" s="15" t="n"/>
      <c r="B27" s="16" t="n"/>
      <c r="C27" s="17" t="n"/>
      <c r="D27" s="17" t="n"/>
      <c r="E27" s="17" t="n"/>
      <c r="F27" s="17" t="n"/>
      <c r="G27" s="15" t="n"/>
      <c r="H27" s="18" t="n"/>
      <c r="I27" s="16" t="n"/>
      <c r="J27" s="20">
        <f>IF(A27="","",IFERROR(IF(OR(B27="",C27="",D27="",E27="",F27="",I27=""),"Review incomplete row",IF(AND(F27="Follow-Up Scheduled",G27=""),"Review missing due date",IF(AND(G27&lt;&gt;"",F27&lt;&gt;"Resolved",G27&lt;TODAY()),"Overdue follow-up",IF(AND(G27&lt;&gt;"",F27&lt;&gt;"Resolved",G27&lt;=TODAY()+Assumptions!$J$5),"Due soon",IF(AND(F27&lt;&gt;"Resolved",TODAY()-A27&gt;Assumptions!$J$6),"Review stale record",""))))),"Review entry"))</f>
        <v/>
      </c>
    </row>
    <row r="28" ht="38" customHeight="1">
      <c r="A28" s="15" t="n"/>
      <c r="B28" s="16" t="n"/>
      <c r="C28" s="17" t="n"/>
      <c r="D28" s="17" t="n"/>
      <c r="E28" s="17" t="n"/>
      <c r="F28" s="17" t="n"/>
      <c r="G28" s="15" t="n"/>
      <c r="H28" s="18" t="n"/>
      <c r="I28" s="16" t="n"/>
      <c r="J28" s="19">
        <f>IF(A28="","",IFERROR(IF(OR(B28="",C28="",D28="",E28="",F28="",I28=""),"Review incomplete row",IF(AND(F28="Follow-Up Scheduled",G28=""),"Review missing due date",IF(AND(G28&lt;&gt;"",F28&lt;&gt;"Resolved",G28&lt;TODAY()),"Overdue follow-up",IF(AND(G28&lt;&gt;"",F28&lt;&gt;"Resolved",G28&lt;=TODAY()+Assumptions!$J$5),"Due soon",IF(AND(F28&lt;&gt;"Resolved",TODAY()-A28&gt;Assumptions!$J$6),"Review stale record",""))))),"Review entry"))</f>
        <v/>
      </c>
    </row>
    <row r="29" ht="38" customHeight="1">
      <c r="A29" s="15" t="n"/>
      <c r="B29" s="16" t="n"/>
      <c r="C29" s="17" t="n"/>
      <c r="D29" s="17" t="n"/>
      <c r="E29" s="17" t="n"/>
      <c r="F29" s="17" t="n"/>
      <c r="G29" s="15" t="n"/>
      <c r="H29" s="18" t="n"/>
      <c r="I29" s="16" t="n"/>
      <c r="J29" s="20">
        <f>IF(A29="","",IFERROR(IF(OR(B29="",C29="",D29="",E29="",F29="",I29=""),"Review incomplete row",IF(AND(F29="Follow-Up Scheduled",G29=""),"Review missing due date",IF(AND(G29&lt;&gt;"",F29&lt;&gt;"Resolved",G29&lt;TODAY()),"Overdue follow-up",IF(AND(G29&lt;&gt;"",F29&lt;&gt;"Resolved",G29&lt;=TODAY()+Assumptions!$J$5),"Due soon",IF(AND(F29&lt;&gt;"Resolved",TODAY()-A29&gt;Assumptions!$J$6),"Review stale record",""))))),"Review entry"))</f>
        <v/>
      </c>
    </row>
    <row r="30" ht="38" customHeight="1">
      <c r="A30" s="15" t="n"/>
      <c r="B30" s="16" t="n"/>
      <c r="C30" s="17" t="n"/>
      <c r="D30" s="17" t="n"/>
      <c r="E30" s="17" t="n"/>
      <c r="F30" s="17" t="n"/>
      <c r="G30" s="15" t="n"/>
      <c r="H30" s="18" t="n"/>
      <c r="I30" s="16" t="n"/>
      <c r="J30" s="19">
        <f>IF(A30="","",IFERROR(IF(OR(B30="",C30="",D30="",E30="",F30="",I30=""),"Review incomplete row",IF(AND(F30="Follow-Up Scheduled",G30=""),"Review missing due date",IF(AND(G30&lt;&gt;"",F30&lt;&gt;"Resolved",G30&lt;TODAY()),"Overdue follow-up",IF(AND(G30&lt;&gt;"",F30&lt;&gt;"Resolved",G30&lt;=TODAY()+Assumptions!$J$5),"Due soon",IF(AND(F30&lt;&gt;"Resolved",TODAY()-A30&gt;Assumptions!$J$6),"Review stale record",""))))),"Review entry"))</f>
        <v/>
      </c>
    </row>
    <row r="31" ht="38" customHeight="1">
      <c r="A31" s="15" t="n"/>
      <c r="B31" s="16" t="n"/>
      <c r="C31" s="17" t="n"/>
      <c r="D31" s="17" t="n"/>
      <c r="E31" s="17" t="n"/>
      <c r="F31" s="17" t="n"/>
      <c r="G31" s="15" t="n"/>
      <c r="H31" s="18" t="n"/>
      <c r="I31" s="16" t="n"/>
      <c r="J31" s="20">
        <f>IF(A31="","",IFERROR(IF(OR(B31="",C31="",D31="",E31="",F31="",I31=""),"Review incomplete row",IF(AND(F31="Follow-Up Scheduled",G31=""),"Review missing due date",IF(AND(G31&lt;&gt;"",F31&lt;&gt;"Resolved",G31&lt;TODAY()),"Overdue follow-up",IF(AND(G31&lt;&gt;"",F31&lt;&gt;"Resolved",G31&lt;=TODAY()+Assumptions!$J$5),"Due soon",IF(AND(F31&lt;&gt;"Resolved",TODAY()-A31&gt;Assumptions!$J$6),"Review stale record",""))))),"Review entry"))</f>
        <v/>
      </c>
    </row>
    <row r="32" ht="38" customHeight="1">
      <c r="A32" s="15" t="n"/>
      <c r="B32" s="16" t="n"/>
      <c r="C32" s="17" t="n"/>
      <c r="D32" s="17" t="n"/>
      <c r="E32" s="17" t="n"/>
      <c r="F32" s="17" t="n"/>
      <c r="G32" s="15" t="n"/>
      <c r="H32" s="18" t="n"/>
      <c r="I32" s="16" t="n"/>
      <c r="J32" s="19">
        <f>IF(A32="","",IFERROR(IF(OR(B32="",C32="",D32="",E32="",F32="",I32=""),"Review incomplete row",IF(AND(F32="Follow-Up Scheduled",G32=""),"Review missing due date",IF(AND(G32&lt;&gt;"",F32&lt;&gt;"Resolved",G32&lt;TODAY()),"Overdue follow-up",IF(AND(G32&lt;&gt;"",F32&lt;&gt;"Resolved",G32&lt;=TODAY()+Assumptions!$J$5),"Due soon",IF(AND(F32&lt;&gt;"Resolved",TODAY()-A32&gt;Assumptions!$J$6),"Review stale record",""))))),"Review entry"))</f>
        <v/>
      </c>
    </row>
    <row r="33" ht="38" customHeight="1">
      <c r="A33" s="15" t="n"/>
      <c r="B33" s="16" t="n"/>
      <c r="C33" s="17" t="n"/>
      <c r="D33" s="17" t="n"/>
      <c r="E33" s="17" t="n"/>
      <c r="F33" s="17" t="n"/>
      <c r="G33" s="15" t="n"/>
      <c r="H33" s="18" t="n"/>
      <c r="I33" s="16" t="n"/>
      <c r="J33" s="20">
        <f>IF(A33="","",IFERROR(IF(OR(B33="",C33="",D33="",E33="",F33="",I33=""),"Review incomplete row",IF(AND(F33="Follow-Up Scheduled",G33=""),"Review missing due date",IF(AND(G33&lt;&gt;"",F33&lt;&gt;"Resolved",G33&lt;TODAY()),"Overdue follow-up",IF(AND(G33&lt;&gt;"",F33&lt;&gt;"Resolved",G33&lt;=TODAY()+Assumptions!$J$5),"Due soon",IF(AND(F33&lt;&gt;"Resolved",TODAY()-A33&gt;Assumptions!$J$6),"Review stale record",""))))),"Review entry"))</f>
        <v/>
      </c>
    </row>
    <row r="34" ht="38" customHeight="1">
      <c r="A34" s="15" t="n"/>
      <c r="B34" s="16" t="n"/>
      <c r="C34" s="17" t="n"/>
      <c r="D34" s="17" t="n"/>
      <c r="E34" s="17" t="n"/>
      <c r="F34" s="17" t="n"/>
      <c r="G34" s="15" t="n"/>
      <c r="H34" s="18" t="n"/>
      <c r="I34" s="16" t="n"/>
      <c r="J34" s="19">
        <f>IF(A34="","",IFERROR(IF(OR(B34="",C34="",D34="",E34="",F34="",I34=""),"Review incomplete row",IF(AND(F34="Follow-Up Scheduled",G34=""),"Review missing due date",IF(AND(G34&lt;&gt;"",F34&lt;&gt;"Resolved",G34&lt;TODAY()),"Overdue follow-up",IF(AND(G34&lt;&gt;"",F34&lt;&gt;"Resolved",G34&lt;=TODAY()+Assumptions!$J$5),"Due soon",IF(AND(F34&lt;&gt;"Resolved",TODAY()-A34&gt;Assumptions!$J$6),"Review stale record",""))))),"Review entry"))</f>
        <v/>
      </c>
    </row>
    <row r="35" ht="38" customHeight="1">
      <c r="A35" s="15" t="n"/>
      <c r="B35" s="16" t="n"/>
      <c r="C35" s="17" t="n"/>
      <c r="D35" s="17" t="n"/>
      <c r="E35" s="17" t="n"/>
      <c r="F35" s="17" t="n"/>
      <c r="G35" s="15" t="n"/>
      <c r="H35" s="18" t="n"/>
      <c r="I35" s="16" t="n"/>
      <c r="J35" s="20">
        <f>IF(A35="","",IFERROR(IF(OR(B35="",C35="",D35="",E35="",F35="",I35=""),"Review incomplete row",IF(AND(F35="Follow-Up Scheduled",G35=""),"Review missing due date",IF(AND(G35&lt;&gt;"",F35&lt;&gt;"Resolved",G35&lt;TODAY()),"Overdue follow-up",IF(AND(G35&lt;&gt;"",F35&lt;&gt;"Resolved",G35&lt;=TODAY()+Assumptions!$J$5),"Due soon",IF(AND(F35&lt;&gt;"Resolved",TODAY()-A35&gt;Assumptions!$J$6),"Review stale record",""))))),"Review entry"))</f>
        <v/>
      </c>
    </row>
    <row r="36" ht="38" customHeight="1">
      <c r="A36" s="15" t="n"/>
      <c r="B36" s="16" t="n"/>
      <c r="C36" s="17" t="n"/>
      <c r="D36" s="17" t="n"/>
      <c r="E36" s="17" t="n"/>
      <c r="F36" s="17" t="n"/>
      <c r="G36" s="15" t="n"/>
      <c r="H36" s="18" t="n"/>
      <c r="I36" s="16" t="n"/>
      <c r="J36" s="19">
        <f>IF(A36="","",IFERROR(IF(OR(B36="",C36="",D36="",E36="",F36="",I36=""),"Review incomplete row",IF(AND(F36="Follow-Up Scheduled",G36=""),"Review missing due date",IF(AND(G36&lt;&gt;"",F36&lt;&gt;"Resolved",G36&lt;TODAY()),"Overdue follow-up",IF(AND(G36&lt;&gt;"",F36&lt;&gt;"Resolved",G36&lt;=TODAY()+Assumptions!$J$5),"Due soon",IF(AND(F36&lt;&gt;"Resolved",TODAY()-A36&gt;Assumptions!$J$6),"Review stale record",""))))),"Review entry"))</f>
        <v/>
      </c>
    </row>
    <row r="37" ht="38" customHeight="1">
      <c r="A37" s="15" t="n"/>
      <c r="B37" s="16" t="n"/>
      <c r="C37" s="17" t="n"/>
      <c r="D37" s="17" t="n"/>
      <c r="E37" s="17" t="n"/>
      <c r="F37" s="17" t="n"/>
      <c r="G37" s="15" t="n"/>
      <c r="H37" s="18" t="n"/>
      <c r="I37" s="16" t="n"/>
      <c r="J37" s="20">
        <f>IF(A37="","",IFERROR(IF(OR(B37="",C37="",D37="",E37="",F37="",I37=""),"Review incomplete row",IF(AND(F37="Follow-Up Scheduled",G37=""),"Review missing due date",IF(AND(G37&lt;&gt;"",F37&lt;&gt;"Resolved",G37&lt;TODAY()),"Overdue follow-up",IF(AND(G37&lt;&gt;"",F37&lt;&gt;"Resolved",G37&lt;=TODAY()+Assumptions!$J$5),"Due soon",IF(AND(F37&lt;&gt;"Resolved",TODAY()-A37&gt;Assumptions!$J$6),"Review stale record",""))))),"Review entry"))</f>
        <v/>
      </c>
    </row>
    <row r="38" ht="38" customHeight="1">
      <c r="A38" s="15" t="n"/>
      <c r="B38" s="16" t="n"/>
      <c r="C38" s="17" t="n"/>
      <c r="D38" s="17" t="n"/>
      <c r="E38" s="17" t="n"/>
      <c r="F38" s="17" t="n"/>
      <c r="G38" s="15" t="n"/>
      <c r="H38" s="18" t="n"/>
      <c r="I38" s="16" t="n"/>
      <c r="J38" s="19">
        <f>IF(A38="","",IFERROR(IF(OR(B38="",C38="",D38="",E38="",F38="",I38=""),"Review incomplete row",IF(AND(F38="Follow-Up Scheduled",G38=""),"Review missing due date",IF(AND(G38&lt;&gt;"",F38&lt;&gt;"Resolved",G38&lt;TODAY()),"Overdue follow-up",IF(AND(G38&lt;&gt;"",F38&lt;&gt;"Resolved",G38&lt;=TODAY()+Assumptions!$J$5),"Due soon",IF(AND(F38&lt;&gt;"Resolved",TODAY()-A38&gt;Assumptions!$J$6),"Review stale record",""))))),"Review entry"))</f>
        <v/>
      </c>
    </row>
    <row r="39" ht="38" customHeight="1">
      <c r="A39" s="15" t="n"/>
      <c r="B39" s="16" t="n"/>
      <c r="C39" s="17" t="n"/>
      <c r="D39" s="17" t="n"/>
      <c r="E39" s="17" t="n"/>
      <c r="F39" s="17" t="n"/>
      <c r="G39" s="15" t="n"/>
      <c r="H39" s="18" t="n"/>
      <c r="I39" s="16" t="n"/>
      <c r="J39" s="20">
        <f>IF(A39="","",IFERROR(IF(OR(B39="",C39="",D39="",E39="",F39="",I39=""),"Review incomplete row",IF(AND(F39="Follow-Up Scheduled",G39=""),"Review missing due date",IF(AND(G39&lt;&gt;"",F39&lt;&gt;"Resolved",G39&lt;TODAY()),"Overdue follow-up",IF(AND(G39&lt;&gt;"",F39&lt;&gt;"Resolved",G39&lt;=TODAY()+Assumptions!$J$5),"Due soon",IF(AND(F39&lt;&gt;"Resolved",TODAY()-A39&gt;Assumptions!$J$6),"Review stale record",""))))),"Review entry"))</f>
        <v/>
      </c>
    </row>
    <row r="40" ht="38" customHeight="1">
      <c r="A40" s="15" t="n"/>
      <c r="B40" s="16" t="n"/>
      <c r="C40" s="17" t="n"/>
      <c r="D40" s="17" t="n"/>
      <c r="E40" s="17" t="n"/>
      <c r="F40" s="17" t="n"/>
      <c r="G40" s="15" t="n"/>
      <c r="H40" s="18" t="n"/>
      <c r="I40" s="16" t="n"/>
      <c r="J40" s="19">
        <f>IF(A40="","",IFERROR(IF(OR(B40="",C40="",D40="",E40="",F40="",I40=""),"Review incomplete row",IF(AND(F40="Follow-Up Scheduled",G40=""),"Review missing due date",IF(AND(G40&lt;&gt;"",F40&lt;&gt;"Resolved",G40&lt;TODAY()),"Overdue follow-up",IF(AND(G40&lt;&gt;"",F40&lt;&gt;"Resolved",G40&lt;=TODAY()+Assumptions!$J$5),"Due soon",IF(AND(F40&lt;&gt;"Resolved",TODAY()-A40&gt;Assumptions!$J$6),"Review stale record",""))))),"Review entry"))</f>
        <v/>
      </c>
    </row>
    <row r="41" ht="38" customHeight="1">
      <c r="A41" s="15" t="n"/>
      <c r="B41" s="16" t="n"/>
      <c r="C41" s="17" t="n"/>
      <c r="D41" s="17" t="n"/>
      <c r="E41" s="17" t="n"/>
      <c r="F41" s="17" t="n"/>
      <c r="G41" s="15" t="n"/>
      <c r="H41" s="18" t="n"/>
      <c r="I41" s="16" t="n"/>
      <c r="J41" s="20">
        <f>IF(A41="","",IFERROR(IF(OR(B41="",C41="",D41="",E41="",F41="",I41=""),"Review incomplete row",IF(AND(F41="Follow-Up Scheduled",G41=""),"Review missing due date",IF(AND(G41&lt;&gt;"",F41&lt;&gt;"Resolved",G41&lt;TODAY()),"Overdue follow-up",IF(AND(G41&lt;&gt;"",F41&lt;&gt;"Resolved",G41&lt;=TODAY()+Assumptions!$J$5),"Due soon",IF(AND(F41&lt;&gt;"Resolved",TODAY()-A41&gt;Assumptions!$J$6),"Review stale record",""))))),"Review entry"))</f>
        <v/>
      </c>
    </row>
    <row r="42" ht="38" customHeight="1">
      <c r="A42" s="15" t="n"/>
      <c r="B42" s="16" t="n"/>
      <c r="C42" s="17" t="n"/>
      <c r="D42" s="17" t="n"/>
      <c r="E42" s="17" t="n"/>
      <c r="F42" s="17" t="n"/>
      <c r="G42" s="15" t="n"/>
      <c r="H42" s="18" t="n"/>
      <c r="I42" s="16" t="n"/>
      <c r="J42" s="19">
        <f>IF(A42="","",IFERROR(IF(OR(B42="",C42="",D42="",E42="",F42="",I42=""),"Review incomplete row",IF(AND(F42="Follow-Up Scheduled",G42=""),"Review missing due date",IF(AND(G42&lt;&gt;"",F42&lt;&gt;"Resolved",G42&lt;TODAY()),"Overdue follow-up",IF(AND(G42&lt;&gt;"",F42&lt;&gt;"Resolved",G42&lt;=TODAY()+Assumptions!$J$5),"Due soon",IF(AND(F42&lt;&gt;"Resolved",TODAY()-A42&gt;Assumptions!$J$6),"Review stale record",""))))),"Review entry"))</f>
        <v/>
      </c>
    </row>
    <row r="43" ht="38" customHeight="1">
      <c r="A43" s="15" t="n"/>
      <c r="B43" s="16" t="n"/>
      <c r="C43" s="17" t="n"/>
      <c r="D43" s="17" t="n"/>
      <c r="E43" s="17" t="n"/>
      <c r="F43" s="17" t="n"/>
      <c r="G43" s="15" t="n"/>
      <c r="H43" s="18" t="n"/>
      <c r="I43" s="16" t="n"/>
      <c r="J43" s="20">
        <f>IF(A43="","",IFERROR(IF(OR(B43="",C43="",D43="",E43="",F43="",I43=""),"Review incomplete row",IF(AND(F43="Follow-Up Scheduled",G43=""),"Review missing due date",IF(AND(G43&lt;&gt;"",F43&lt;&gt;"Resolved",G43&lt;TODAY()),"Overdue follow-up",IF(AND(G43&lt;&gt;"",F43&lt;&gt;"Resolved",G43&lt;=TODAY()+Assumptions!$J$5),"Due soon",IF(AND(F43&lt;&gt;"Resolved",TODAY()-A43&gt;Assumptions!$J$6),"Review stale record",""))))),"Review entry"))</f>
        <v/>
      </c>
    </row>
    <row r="44" ht="38" customHeight="1">
      <c r="A44" s="15" t="n"/>
      <c r="B44" s="16" t="n"/>
      <c r="C44" s="17" t="n"/>
      <c r="D44" s="17" t="n"/>
      <c r="E44" s="17" t="n"/>
      <c r="F44" s="17" t="n"/>
      <c r="G44" s="15" t="n"/>
      <c r="H44" s="18" t="n"/>
      <c r="I44" s="16" t="n"/>
      <c r="J44" s="19">
        <f>IF(A44="","",IFERROR(IF(OR(B44="",C44="",D44="",E44="",F44="",I44=""),"Review incomplete row",IF(AND(F44="Follow-Up Scheduled",G44=""),"Review missing due date",IF(AND(G44&lt;&gt;"",F44&lt;&gt;"Resolved",G44&lt;TODAY()),"Overdue follow-up",IF(AND(G44&lt;&gt;"",F44&lt;&gt;"Resolved",G44&lt;=TODAY()+Assumptions!$J$5),"Due soon",IF(AND(F44&lt;&gt;"Resolved",TODAY()-A44&gt;Assumptions!$J$6),"Review stale record",""))))),"Review entry"))</f>
        <v/>
      </c>
    </row>
    <row r="45" ht="38" customHeight="1">
      <c r="A45" s="15" t="n"/>
      <c r="B45" s="16" t="n"/>
      <c r="C45" s="17" t="n"/>
      <c r="D45" s="17" t="n"/>
      <c r="E45" s="17" t="n"/>
      <c r="F45" s="17" t="n"/>
      <c r="G45" s="15" t="n"/>
      <c r="H45" s="18" t="n"/>
      <c r="I45" s="16" t="n"/>
      <c r="J45" s="20">
        <f>IF(A45="","",IFERROR(IF(OR(B45="",C45="",D45="",E45="",F45="",I45=""),"Review incomplete row",IF(AND(F45="Follow-Up Scheduled",G45=""),"Review missing due date",IF(AND(G45&lt;&gt;"",F45&lt;&gt;"Resolved",G45&lt;TODAY()),"Overdue follow-up",IF(AND(G45&lt;&gt;"",F45&lt;&gt;"Resolved",G45&lt;=TODAY()+Assumptions!$J$5),"Due soon",IF(AND(F45&lt;&gt;"Resolved",TODAY()-A45&gt;Assumptions!$J$6),"Review stale record",""))))),"Review entry"))</f>
        <v/>
      </c>
    </row>
    <row r="46" ht="38" customHeight="1">
      <c r="A46" s="15" t="n"/>
      <c r="B46" s="16" t="n"/>
      <c r="C46" s="17" t="n"/>
      <c r="D46" s="17" t="n"/>
      <c r="E46" s="17" t="n"/>
      <c r="F46" s="17" t="n"/>
      <c r="G46" s="15" t="n"/>
      <c r="H46" s="18" t="n"/>
      <c r="I46" s="16" t="n"/>
      <c r="J46" s="19">
        <f>IF(A46="","",IFERROR(IF(OR(B46="",C46="",D46="",E46="",F46="",I46=""),"Review incomplete row",IF(AND(F46="Follow-Up Scheduled",G46=""),"Review missing due date",IF(AND(G46&lt;&gt;"",F46&lt;&gt;"Resolved",G46&lt;TODAY()),"Overdue follow-up",IF(AND(G46&lt;&gt;"",F46&lt;&gt;"Resolved",G46&lt;=TODAY()+Assumptions!$J$5),"Due soon",IF(AND(F46&lt;&gt;"Resolved",TODAY()-A46&gt;Assumptions!$J$6),"Review stale record",""))))),"Review entry"))</f>
        <v/>
      </c>
    </row>
    <row r="47" ht="38" customHeight="1">
      <c r="A47" s="15" t="n"/>
      <c r="B47" s="16" t="n"/>
      <c r="C47" s="17" t="n"/>
      <c r="D47" s="17" t="n"/>
      <c r="E47" s="17" t="n"/>
      <c r="F47" s="17" t="n"/>
      <c r="G47" s="15" t="n"/>
      <c r="H47" s="18" t="n"/>
      <c r="I47" s="16" t="n"/>
      <c r="J47" s="20">
        <f>IF(A47="","",IFERROR(IF(OR(B47="",C47="",D47="",E47="",F47="",I47=""),"Review incomplete row",IF(AND(F47="Follow-Up Scheduled",G47=""),"Review missing due date",IF(AND(G47&lt;&gt;"",F47&lt;&gt;"Resolved",G47&lt;TODAY()),"Overdue follow-up",IF(AND(G47&lt;&gt;"",F47&lt;&gt;"Resolved",G47&lt;=TODAY()+Assumptions!$J$5),"Due soon",IF(AND(F47&lt;&gt;"Resolved",TODAY()-A47&gt;Assumptions!$J$6),"Review stale record",""))))),"Review entry"))</f>
        <v/>
      </c>
    </row>
    <row r="48" ht="38" customHeight="1">
      <c r="A48" s="15" t="n"/>
      <c r="B48" s="16" t="n"/>
      <c r="C48" s="17" t="n"/>
      <c r="D48" s="17" t="n"/>
      <c r="E48" s="17" t="n"/>
      <c r="F48" s="17" t="n"/>
      <c r="G48" s="15" t="n"/>
      <c r="H48" s="18" t="n"/>
      <c r="I48" s="16" t="n"/>
      <c r="J48" s="19">
        <f>IF(A48="","",IFERROR(IF(OR(B48="",C48="",D48="",E48="",F48="",I48=""),"Review incomplete row",IF(AND(F48="Follow-Up Scheduled",G48=""),"Review missing due date",IF(AND(G48&lt;&gt;"",F48&lt;&gt;"Resolved",G48&lt;TODAY()),"Overdue follow-up",IF(AND(G48&lt;&gt;"",F48&lt;&gt;"Resolved",G48&lt;=TODAY()+Assumptions!$J$5),"Due soon",IF(AND(F48&lt;&gt;"Resolved",TODAY()-A48&gt;Assumptions!$J$6),"Review stale record",""))))),"Review entry"))</f>
        <v/>
      </c>
    </row>
    <row r="49" ht="38" customHeight="1">
      <c r="A49" s="15" t="n"/>
      <c r="B49" s="16" t="n"/>
      <c r="C49" s="17" t="n"/>
      <c r="D49" s="17" t="n"/>
      <c r="E49" s="17" t="n"/>
      <c r="F49" s="17" t="n"/>
      <c r="G49" s="15" t="n"/>
      <c r="H49" s="18" t="n"/>
      <c r="I49" s="16" t="n"/>
      <c r="J49" s="20">
        <f>IF(A49="","",IFERROR(IF(OR(B49="",C49="",D49="",E49="",F49="",I49=""),"Review incomplete row",IF(AND(F49="Follow-Up Scheduled",G49=""),"Review missing due date",IF(AND(G49&lt;&gt;"",F49&lt;&gt;"Resolved",G49&lt;TODAY()),"Overdue follow-up",IF(AND(G49&lt;&gt;"",F49&lt;&gt;"Resolved",G49&lt;=TODAY()+Assumptions!$J$5),"Due soon",IF(AND(F49&lt;&gt;"Resolved",TODAY()-A49&gt;Assumptions!$J$6),"Review stale record",""))))),"Review entry"))</f>
        <v/>
      </c>
    </row>
    <row r="50" ht="38" customHeight="1">
      <c r="A50" s="15" t="n"/>
      <c r="B50" s="16" t="n"/>
      <c r="C50" s="17" t="n"/>
      <c r="D50" s="17" t="n"/>
      <c r="E50" s="17" t="n"/>
      <c r="F50" s="17" t="n"/>
      <c r="G50" s="15" t="n"/>
      <c r="H50" s="18" t="n"/>
      <c r="I50" s="16" t="n"/>
      <c r="J50" s="19">
        <f>IF(A50="","",IFERROR(IF(OR(B50="",C50="",D50="",E50="",F50="",I50=""),"Review incomplete row",IF(AND(F50="Follow-Up Scheduled",G50=""),"Review missing due date",IF(AND(G50&lt;&gt;"",F50&lt;&gt;"Resolved",G50&lt;TODAY()),"Overdue follow-up",IF(AND(G50&lt;&gt;"",F50&lt;&gt;"Resolved",G50&lt;=TODAY()+Assumptions!$J$5),"Due soon",IF(AND(F50&lt;&gt;"Resolved",TODAY()-A50&gt;Assumptions!$J$6),"Review stale record",""))))),"Review entry"))</f>
        <v/>
      </c>
    </row>
    <row r="51" ht="38" customHeight="1">
      <c r="A51" s="15" t="n"/>
      <c r="B51" s="16" t="n"/>
      <c r="C51" s="17" t="n"/>
      <c r="D51" s="17" t="n"/>
      <c r="E51" s="17" t="n"/>
      <c r="F51" s="17" t="n"/>
      <c r="G51" s="15" t="n"/>
      <c r="H51" s="18" t="n"/>
      <c r="I51" s="16" t="n"/>
      <c r="J51" s="20">
        <f>IF(A51="","",IFERROR(IF(OR(B51="",C51="",D51="",E51="",F51="",I51=""),"Review incomplete row",IF(AND(F51="Follow-Up Scheduled",G51=""),"Review missing due date",IF(AND(G51&lt;&gt;"",F51&lt;&gt;"Resolved",G51&lt;TODAY()),"Overdue follow-up",IF(AND(G51&lt;&gt;"",F51&lt;&gt;"Resolved",G51&lt;=TODAY()+Assumptions!$J$5),"Due soon",IF(AND(F51&lt;&gt;"Resolved",TODAY()-A51&gt;Assumptions!$J$6),"Review stale record",""))))),"Review entry"))</f>
        <v/>
      </c>
    </row>
    <row r="52" ht="38" customHeight="1">
      <c r="A52" s="15" t="n"/>
      <c r="B52" s="16" t="n"/>
      <c r="C52" s="17" t="n"/>
      <c r="D52" s="17" t="n"/>
      <c r="E52" s="17" t="n"/>
      <c r="F52" s="17" t="n"/>
      <c r="G52" s="15" t="n"/>
      <c r="H52" s="18" t="n"/>
      <c r="I52" s="16" t="n"/>
      <c r="J52" s="19">
        <f>IF(A52="","",IFERROR(IF(OR(B52="",C52="",D52="",E52="",F52="",I52=""),"Review incomplete row",IF(AND(F52="Follow-Up Scheduled",G52=""),"Review missing due date",IF(AND(G52&lt;&gt;"",F52&lt;&gt;"Resolved",G52&lt;TODAY()),"Overdue follow-up",IF(AND(G52&lt;&gt;"",F52&lt;&gt;"Resolved",G52&lt;=TODAY()+Assumptions!$J$5),"Due soon",IF(AND(F52&lt;&gt;"Resolved",TODAY()-A52&gt;Assumptions!$J$6),"Review stale record",""))))),"Review entry"))</f>
        <v/>
      </c>
    </row>
    <row r="53" ht="38" customHeight="1">
      <c r="A53" s="15" t="n"/>
      <c r="B53" s="16" t="n"/>
      <c r="C53" s="17" t="n"/>
      <c r="D53" s="17" t="n"/>
      <c r="E53" s="17" t="n"/>
      <c r="F53" s="17" t="n"/>
      <c r="G53" s="15" t="n"/>
      <c r="H53" s="18" t="n"/>
      <c r="I53" s="16" t="n"/>
      <c r="J53" s="20">
        <f>IF(A53="","",IFERROR(IF(OR(B53="",C53="",D53="",E53="",F53="",I53=""),"Review incomplete row",IF(AND(F53="Follow-Up Scheduled",G53=""),"Review missing due date",IF(AND(G53&lt;&gt;"",F53&lt;&gt;"Resolved",G53&lt;TODAY()),"Overdue follow-up",IF(AND(G53&lt;&gt;"",F53&lt;&gt;"Resolved",G53&lt;=TODAY()+Assumptions!$J$5),"Due soon",IF(AND(F53&lt;&gt;"Resolved",TODAY()-A53&gt;Assumptions!$J$6),"Review stale record",""))))),"Review entry"))</f>
        <v/>
      </c>
    </row>
    <row r="54" ht="38" customHeight="1">
      <c r="A54" s="15" t="n"/>
      <c r="B54" s="16" t="n"/>
      <c r="C54" s="17" t="n"/>
      <c r="D54" s="17" t="n"/>
      <c r="E54" s="17" t="n"/>
      <c r="F54" s="17" t="n"/>
      <c r="G54" s="15" t="n"/>
      <c r="H54" s="18" t="n"/>
      <c r="I54" s="16" t="n"/>
      <c r="J54" s="19">
        <f>IF(A54="","",IFERROR(IF(OR(B54="",C54="",D54="",E54="",F54="",I54=""),"Review incomplete row",IF(AND(F54="Follow-Up Scheduled",G54=""),"Review missing due date",IF(AND(G54&lt;&gt;"",F54&lt;&gt;"Resolved",G54&lt;TODAY()),"Overdue follow-up",IF(AND(G54&lt;&gt;"",F54&lt;&gt;"Resolved",G54&lt;=TODAY()+Assumptions!$J$5),"Due soon",IF(AND(F54&lt;&gt;"Resolved",TODAY()-A54&gt;Assumptions!$J$6),"Review stale record",""))))),"Review entry"))</f>
        <v/>
      </c>
    </row>
    <row r="55" ht="38" customHeight="1">
      <c r="A55" s="15" t="n"/>
      <c r="B55" s="16" t="n"/>
      <c r="C55" s="17" t="n"/>
      <c r="D55" s="17" t="n"/>
      <c r="E55" s="17" t="n"/>
      <c r="F55" s="17" t="n"/>
      <c r="G55" s="15" t="n"/>
      <c r="H55" s="18" t="n"/>
      <c r="I55" s="16" t="n"/>
      <c r="J55" s="20">
        <f>IF(A55="","",IFERROR(IF(OR(B55="",C55="",D55="",E55="",F55="",I55=""),"Review incomplete row",IF(AND(F55="Follow-Up Scheduled",G55=""),"Review missing due date",IF(AND(G55&lt;&gt;"",F55&lt;&gt;"Resolved",G55&lt;TODAY()),"Overdue follow-up",IF(AND(G55&lt;&gt;"",F55&lt;&gt;"Resolved",G55&lt;=TODAY()+Assumptions!$J$5),"Due soon",IF(AND(F55&lt;&gt;"Resolved",TODAY()-A55&gt;Assumptions!$J$6),"Review stale record",""))))),"Review entry"))</f>
        <v/>
      </c>
    </row>
    <row r="56" ht="38" customHeight="1">
      <c r="A56" s="15" t="n"/>
      <c r="B56" s="16" t="n"/>
      <c r="C56" s="17" t="n"/>
      <c r="D56" s="17" t="n"/>
      <c r="E56" s="17" t="n"/>
      <c r="F56" s="17" t="n"/>
      <c r="G56" s="15" t="n"/>
      <c r="H56" s="18" t="n"/>
      <c r="I56" s="16" t="n"/>
      <c r="J56" s="19">
        <f>IF(A56="","",IFERROR(IF(OR(B56="",C56="",D56="",E56="",F56="",I56=""),"Review incomplete row",IF(AND(F56="Follow-Up Scheduled",G56=""),"Review missing due date",IF(AND(G56&lt;&gt;"",F56&lt;&gt;"Resolved",G56&lt;TODAY()),"Overdue follow-up",IF(AND(G56&lt;&gt;"",F56&lt;&gt;"Resolved",G56&lt;=TODAY()+Assumptions!$J$5),"Due soon",IF(AND(F56&lt;&gt;"Resolved",TODAY()-A56&gt;Assumptions!$J$6),"Review stale record",""))))),"Review entry"))</f>
        <v/>
      </c>
    </row>
    <row r="57" ht="38" customHeight="1">
      <c r="A57" s="15" t="n"/>
      <c r="B57" s="16" t="n"/>
      <c r="C57" s="17" t="n"/>
      <c r="D57" s="17" t="n"/>
      <c r="E57" s="17" t="n"/>
      <c r="F57" s="17" t="n"/>
      <c r="G57" s="15" t="n"/>
      <c r="H57" s="18" t="n"/>
      <c r="I57" s="16" t="n"/>
      <c r="J57" s="20">
        <f>IF(A57="","",IFERROR(IF(OR(B57="",C57="",D57="",E57="",F57="",I57=""),"Review incomplete row",IF(AND(F57="Follow-Up Scheduled",G57=""),"Review missing due date",IF(AND(G57&lt;&gt;"",F57&lt;&gt;"Resolved",G57&lt;TODAY()),"Overdue follow-up",IF(AND(G57&lt;&gt;"",F57&lt;&gt;"Resolved",G57&lt;=TODAY()+Assumptions!$J$5),"Due soon",IF(AND(F57&lt;&gt;"Resolved",TODAY()-A57&gt;Assumptions!$J$6),"Review stale record",""))))),"Review entry"))</f>
        <v/>
      </c>
    </row>
    <row r="58" ht="38" customHeight="1">
      <c r="A58" s="15" t="n"/>
      <c r="B58" s="16" t="n"/>
      <c r="C58" s="17" t="n"/>
      <c r="D58" s="17" t="n"/>
      <c r="E58" s="17" t="n"/>
      <c r="F58" s="17" t="n"/>
      <c r="G58" s="15" t="n"/>
      <c r="H58" s="18" t="n"/>
      <c r="I58" s="16" t="n"/>
      <c r="J58" s="19">
        <f>IF(A58="","",IFERROR(IF(OR(B58="",C58="",D58="",E58="",F58="",I58=""),"Review incomplete row",IF(AND(F58="Follow-Up Scheduled",G58=""),"Review missing due date",IF(AND(G58&lt;&gt;"",F58&lt;&gt;"Resolved",G58&lt;TODAY()),"Overdue follow-up",IF(AND(G58&lt;&gt;"",F58&lt;&gt;"Resolved",G58&lt;=TODAY()+Assumptions!$J$5),"Due soon",IF(AND(F58&lt;&gt;"Resolved",TODAY()-A58&gt;Assumptions!$J$6),"Review stale record",""))))),"Review entry"))</f>
        <v/>
      </c>
    </row>
    <row r="59" ht="38" customHeight="1">
      <c r="A59" s="15" t="n"/>
      <c r="B59" s="16" t="n"/>
      <c r="C59" s="17" t="n"/>
      <c r="D59" s="17" t="n"/>
      <c r="E59" s="17" t="n"/>
      <c r="F59" s="17" t="n"/>
      <c r="G59" s="15" t="n"/>
      <c r="H59" s="18" t="n"/>
      <c r="I59" s="16" t="n"/>
      <c r="J59" s="20">
        <f>IF(A59="","",IFERROR(IF(OR(B59="",C59="",D59="",E59="",F59="",I59=""),"Review incomplete row",IF(AND(F59="Follow-Up Scheduled",G59=""),"Review missing due date",IF(AND(G59&lt;&gt;"",F59&lt;&gt;"Resolved",G59&lt;TODAY()),"Overdue follow-up",IF(AND(G59&lt;&gt;"",F59&lt;&gt;"Resolved",G59&lt;=TODAY()+Assumptions!$J$5),"Due soon",IF(AND(F59&lt;&gt;"Resolved",TODAY()-A59&gt;Assumptions!$J$6),"Review stale record",""))))),"Review entry"))</f>
        <v/>
      </c>
    </row>
    <row r="60" ht="38" customHeight="1">
      <c r="A60" s="15" t="n"/>
      <c r="B60" s="16" t="n"/>
      <c r="C60" s="17" t="n"/>
      <c r="D60" s="17" t="n"/>
      <c r="E60" s="17" t="n"/>
      <c r="F60" s="17" t="n"/>
      <c r="G60" s="15" t="n"/>
      <c r="H60" s="18" t="n"/>
      <c r="I60" s="16" t="n"/>
      <c r="J60" s="19">
        <f>IF(A60="","",IFERROR(IF(OR(B60="",C60="",D60="",E60="",F60="",I60=""),"Review incomplete row",IF(AND(F60="Follow-Up Scheduled",G60=""),"Review missing due date",IF(AND(G60&lt;&gt;"",F60&lt;&gt;"Resolved",G60&lt;TODAY()),"Overdue follow-up",IF(AND(G60&lt;&gt;"",F60&lt;&gt;"Resolved",G60&lt;=TODAY()+Assumptions!$J$5),"Due soon",IF(AND(F60&lt;&gt;"Resolved",TODAY()-A60&gt;Assumptions!$J$6),"Review stale record",""))))),"Review entry"))</f>
        <v/>
      </c>
    </row>
    <row r="61" ht="38" customHeight="1">
      <c r="A61" s="15" t="n"/>
      <c r="B61" s="16" t="n"/>
      <c r="C61" s="17" t="n"/>
      <c r="D61" s="17" t="n"/>
      <c r="E61" s="17" t="n"/>
      <c r="F61" s="17" t="n"/>
      <c r="G61" s="15" t="n"/>
      <c r="H61" s="18" t="n"/>
      <c r="I61" s="16" t="n"/>
      <c r="J61" s="20">
        <f>IF(A61="","",IFERROR(IF(OR(B61="",C61="",D61="",E61="",F61="",I61=""),"Review incomplete row",IF(AND(F61="Follow-Up Scheduled",G61=""),"Review missing due date",IF(AND(G61&lt;&gt;"",F61&lt;&gt;"Resolved",G61&lt;TODAY()),"Overdue follow-up",IF(AND(G61&lt;&gt;"",F61&lt;&gt;"Resolved",G61&lt;=TODAY()+Assumptions!$J$5),"Due soon",IF(AND(F61&lt;&gt;"Resolved",TODAY()-A61&gt;Assumptions!$J$6),"Review stale record",""))))),"Review entry"))</f>
        <v/>
      </c>
    </row>
    <row r="62" ht="38" customHeight="1">
      <c r="A62" s="15" t="n"/>
      <c r="B62" s="16" t="n"/>
      <c r="C62" s="17" t="n"/>
      <c r="D62" s="17" t="n"/>
      <c r="E62" s="17" t="n"/>
      <c r="F62" s="17" t="n"/>
      <c r="G62" s="15" t="n"/>
      <c r="H62" s="18" t="n"/>
      <c r="I62" s="16" t="n"/>
      <c r="J62" s="19">
        <f>IF(A62="","",IFERROR(IF(OR(B62="",C62="",D62="",E62="",F62="",I62=""),"Review incomplete row",IF(AND(F62="Follow-Up Scheduled",G62=""),"Review missing due date",IF(AND(G62&lt;&gt;"",F62&lt;&gt;"Resolved",G62&lt;TODAY()),"Overdue follow-up",IF(AND(G62&lt;&gt;"",F62&lt;&gt;"Resolved",G62&lt;=TODAY()+Assumptions!$J$5),"Due soon",IF(AND(F62&lt;&gt;"Resolved",TODAY()-A62&gt;Assumptions!$J$6),"Review stale record",""))))),"Review entry"))</f>
        <v/>
      </c>
    </row>
    <row r="63" ht="38" customHeight="1">
      <c r="A63" s="15" t="n"/>
      <c r="B63" s="16" t="n"/>
      <c r="C63" s="17" t="n"/>
      <c r="D63" s="17" t="n"/>
      <c r="E63" s="17" t="n"/>
      <c r="F63" s="17" t="n"/>
      <c r="G63" s="15" t="n"/>
      <c r="H63" s="18" t="n"/>
      <c r="I63" s="16" t="n"/>
      <c r="J63" s="20">
        <f>IF(A63="","",IFERROR(IF(OR(B63="",C63="",D63="",E63="",F63="",I63=""),"Review incomplete row",IF(AND(F63="Follow-Up Scheduled",G63=""),"Review missing due date",IF(AND(G63&lt;&gt;"",F63&lt;&gt;"Resolved",G63&lt;TODAY()),"Overdue follow-up",IF(AND(G63&lt;&gt;"",F63&lt;&gt;"Resolved",G63&lt;=TODAY()+Assumptions!$J$5),"Due soon",IF(AND(F63&lt;&gt;"Resolved",TODAY()-A63&gt;Assumptions!$J$6),"Review stale record",""))))),"Review entry"))</f>
        <v/>
      </c>
    </row>
    <row r="64" ht="38" customHeight="1">
      <c r="A64" s="15" t="n"/>
      <c r="B64" s="16" t="n"/>
      <c r="C64" s="17" t="n"/>
      <c r="D64" s="17" t="n"/>
      <c r="E64" s="17" t="n"/>
      <c r="F64" s="17" t="n"/>
      <c r="G64" s="15" t="n"/>
      <c r="H64" s="18" t="n"/>
      <c r="I64" s="16" t="n"/>
      <c r="J64" s="19">
        <f>IF(A64="","",IFERROR(IF(OR(B64="",C64="",D64="",E64="",F64="",I64=""),"Review incomplete row",IF(AND(F64="Follow-Up Scheduled",G64=""),"Review missing due date",IF(AND(G64&lt;&gt;"",F64&lt;&gt;"Resolved",G64&lt;TODAY()),"Overdue follow-up",IF(AND(G64&lt;&gt;"",F64&lt;&gt;"Resolved",G64&lt;=TODAY()+Assumptions!$J$5),"Due soon",IF(AND(F64&lt;&gt;"Resolved",TODAY()-A64&gt;Assumptions!$J$6),"Review stale record",""))))),"Review entry"))</f>
        <v/>
      </c>
    </row>
    <row r="65" ht="38" customHeight="1">
      <c r="A65" s="15" t="n"/>
      <c r="B65" s="16" t="n"/>
      <c r="C65" s="17" t="n"/>
      <c r="D65" s="17" t="n"/>
      <c r="E65" s="17" t="n"/>
      <c r="F65" s="17" t="n"/>
      <c r="G65" s="15" t="n"/>
      <c r="H65" s="18" t="n"/>
      <c r="I65" s="16" t="n"/>
      <c r="J65" s="20">
        <f>IF(A65="","",IFERROR(IF(OR(B65="",C65="",D65="",E65="",F65="",I65=""),"Review incomplete row",IF(AND(F65="Follow-Up Scheduled",G65=""),"Review missing due date",IF(AND(G65&lt;&gt;"",F65&lt;&gt;"Resolved",G65&lt;TODAY()),"Overdue follow-up",IF(AND(G65&lt;&gt;"",F65&lt;&gt;"Resolved",G65&lt;=TODAY()+Assumptions!$J$5),"Due soon",IF(AND(F65&lt;&gt;"Resolved",TODAY()-A65&gt;Assumptions!$J$6),"Review stale record",""))))),"Review entry"))</f>
        <v/>
      </c>
    </row>
    <row r="66" ht="38" customHeight="1">
      <c r="A66" s="15" t="n"/>
      <c r="B66" s="16" t="n"/>
      <c r="C66" s="17" t="n"/>
      <c r="D66" s="17" t="n"/>
      <c r="E66" s="17" t="n"/>
      <c r="F66" s="17" t="n"/>
      <c r="G66" s="15" t="n"/>
      <c r="H66" s="18" t="n"/>
      <c r="I66" s="16" t="n"/>
      <c r="J66" s="19">
        <f>IF(A66="","",IFERROR(IF(OR(B66="",C66="",D66="",E66="",F66="",I66=""),"Review incomplete row",IF(AND(F66="Follow-Up Scheduled",G66=""),"Review missing due date",IF(AND(G66&lt;&gt;"",F66&lt;&gt;"Resolved",G66&lt;TODAY()),"Overdue follow-up",IF(AND(G66&lt;&gt;"",F66&lt;&gt;"Resolved",G66&lt;=TODAY()+Assumptions!$J$5),"Due soon",IF(AND(F66&lt;&gt;"Resolved",TODAY()-A66&gt;Assumptions!$J$6),"Review stale record",""))))),"Review entry"))</f>
        <v/>
      </c>
    </row>
    <row r="67" ht="38" customHeight="1">
      <c r="A67" s="15" t="n"/>
      <c r="B67" s="16" t="n"/>
      <c r="C67" s="17" t="n"/>
      <c r="D67" s="17" t="n"/>
      <c r="E67" s="17" t="n"/>
      <c r="F67" s="17" t="n"/>
      <c r="G67" s="15" t="n"/>
      <c r="H67" s="18" t="n"/>
      <c r="I67" s="16" t="n"/>
      <c r="J67" s="20">
        <f>IF(A67="","",IFERROR(IF(OR(B67="",C67="",D67="",E67="",F67="",I67=""),"Review incomplete row",IF(AND(F67="Follow-Up Scheduled",G67=""),"Review missing due date",IF(AND(G67&lt;&gt;"",F67&lt;&gt;"Resolved",G67&lt;TODAY()),"Overdue follow-up",IF(AND(G67&lt;&gt;"",F67&lt;&gt;"Resolved",G67&lt;=TODAY()+Assumptions!$J$5),"Due soon",IF(AND(F67&lt;&gt;"Resolved",TODAY()-A67&gt;Assumptions!$J$6),"Review stale record",""))))),"Review entry"))</f>
        <v/>
      </c>
    </row>
    <row r="68" ht="38" customHeight="1">
      <c r="A68" s="15" t="n"/>
      <c r="B68" s="16" t="n"/>
      <c r="C68" s="17" t="n"/>
      <c r="D68" s="17" t="n"/>
      <c r="E68" s="17" t="n"/>
      <c r="F68" s="17" t="n"/>
      <c r="G68" s="15" t="n"/>
      <c r="H68" s="18" t="n"/>
      <c r="I68" s="16" t="n"/>
      <c r="J68" s="19">
        <f>IF(A68="","",IFERROR(IF(OR(B68="",C68="",D68="",E68="",F68="",I68=""),"Review incomplete row",IF(AND(F68="Follow-Up Scheduled",G68=""),"Review missing due date",IF(AND(G68&lt;&gt;"",F68&lt;&gt;"Resolved",G68&lt;TODAY()),"Overdue follow-up",IF(AND(G68&lt;&gt;"",F68&lt;&gt;"Resolved",G68&lt;=TODAY()+Assumptions!$J$5),"Due soon",IF(AND(F68&lt;&gt;"Resolved",TODAY()-A68&gt;Assumptions!$J$6),"Review stale record",""))))),"Review entry"))</f>
        <v/>
      </c>
    </row>
    <row r="69" ht="38" customHeight="1">
      <c r="A69" s="15" t="n"/>
      <c r="B69" s="16" t="n"/>
      <c r="C69" s="17" t="n"/>
      <c r="D69" s="17" t="n"/>
      <c r="E69" s="17" t="n"/>
      <c r="F69" s="17" t="n"/>
      <c r="G69" s="15" t="n"/>
      <c r="H69" s="18" t="n"/>
      <c r="I69" s="16" t="n"/>
      <c r="J69" s="20">
        <f>IF(A69="","",IFERROR(IF(OR(B69="",C69="",D69="",E69="",F69="",I69=""),"Review incomplete row",IF(AND(F69="Follow-Up Scheduled",G69=""),"Review missing due date",IF(AND(G69&lt;&gt;"",F69&lt;&gt;"Resolved",G69&lt;TODAY()),"Overdue follow-up",IF(AND(G69&lt;&gt;"",F69&lt;&gt;"Resolved",G69&lt;=TODAY()+Assumptions!$J$5),"Due soon",IF(AND(F69&lt;&gt;"Resolved",TODAY()-A69&gt;Assumptions!$J$6),"Review stale record",""))))),"Review entry"))</f>
        <v/>
      </c>
    </row>
    <row r="70" ht="38" customHeight="1">
      <c r="A70" s="15" t="n"/>
      <c r="B70" s="16" t="n"/>
      <c r="C70" s="17" t="n"/>
      <c r="D70" s="17" t="n"/>
      <c r="E70" s="17" t="n"/>
      <c r="F70" s="17" t="n"/>
      <c r="G70" s="15" t="n"/>
      <c r="H70" s="18" t="n"/>
      <c r="I70" s="16" t="n"/>
      <c r="J70" s="19">
        <f>IF(A70="","",IFERROR(IF(OR(B70="",C70="",D70="",E70="",F70="",I70=""),"Review incomplete row",IF(AND(F70="Follow-Up Scheduled",G70=""),"Review missing due date",IF(AND(G70&lt;&gt;"",F70&lt;&gt;"Resolved",G70&lt;TODAY()),"Overdue follow-up",IF(AND(G70&lt;&gt;"",F70&lt;&gt;"Resolved",G70&lt;=TODAY()+Assumptions!$J$5),"Due soon",IF(AND(F70&lt;&gt;"Resolved",TODAY()-A70&gt;Assumptions!$J$6),"Review stale record",""))))),"Review entry"))</f>
        <v/>
      </c>
    </row>
    <row r="71" ht="38" customHeight="1">
      <c r="A71" s="15" t="n"/>
      <c r="B71" s="16" t="n"/>
      <c r="C71" s="17" t="n"/>
      <c r="D71" s="17" t="n"/>
      <c r="E71" s="17" t="n"/>
      <c r="F71" s="17" t="n"/>
      <c r="G71" s="15" t="n"/>
      <c r="H71" s="18" t="n"/>
      <c r="I71" s="16" t="n"/>
      <c r="J71" s="20">
        <f>IF(A71="","",IFERROR(IF(OR(B71="",C71="",D71="",E71="",F71="",I71=""),"Review incomplete row",IF(AND(F71="Follow-Up Scheduled",G71=""),"Review missing due date",IF(AND(G71&lt;&gt;"",F71&lt;&gt;"Resolved",G71&lt;TODAY()),"Overdue follow-up",IF(AND(G71&lt;&gt;"",F71&lt;&gt;"Resolved",G71&lt;=TODAY()+Assumptions!$J$5),"Due soon",IF(AND(F71&lt;&gt;"Resolved",TODAY()-A71&gt;Assumptions!$J$6),"Review stale record",""))))),"Review entry"))</f>
        <v/>
      </c>
    </row>
    <row r="72" ht="38" customHeight="1">
      <c r="A72" s="15" t="n"/>
      <c r="B72" s="16" t="n"/>
      <c r="C72" s="17" t="n"/>
      <c r="D72" s="17" t="n"/>
      <c r="E72" s="17" t="n"/>
      <c r="F72" s="17" t="n"/>
      <c r="G72" s="15" t="n"/>
      <c r="H72" s="18" t="n"/>
      <c r="I72" s="16" t="n"/>
      <c r="J72" s="19">
        <f>IF(A72="","",IFERROR(IF(OR(B72="",C72="",D72="",E72="",F72="",I72=""),"Review incomplete row",IF(AND(F72="Follow-Up Scheduled",G72=""),"Review missing due date",IF(AND(G72&lt;&gt;"",F72&lt;&gt;"Resolved",G72&lt;TODAY()),"Overdue follow-up",IF(AND(G72&lt;&gt;"",F72&lt;&gt;"Resolved",G72&lt;=TODAY()+Assumptions!$J$5),"Due soon",IF(AND(F72&lt;&gt;"Resolved",TODAY()-A72&gt;Assumptions!$J$6),"Review stale record",""))))),"Review entry"))</f>
        <v/>
      </c>
    </row>
    <row r="73" ht="38" customHeight="1">
      <c r="A73" s="15" t="n"/>
      <c r="B73" s="16" t="n"/>
      <c r="C73" s="17" t="n"/>
      <c r="D73" s="17" t="n"/>
      <c r="E73" s="17" t="n"/>
      <c r="F73" s="17" t="n"/>
      <c r="G73" s="15" t="n"/>
      <c r="H73" s="18" t="n"/>
      <c r="I73" s="16" t="n"/>
      <c r="J73" s="20">
        <f>IF(A73="","",IFERROR(IF(OR(B73="",C73="",D73="",E73="",F73="",I73=""),"Review incomplete row",IF(AND(F73="Follow-Up Scheduled",G73=""),"Review missing due date",IF(AND(G73&lt;&gt;"",F73&lt;&gt;"Resolved",G73&lt;TODAY()),"Overdue follow-up",IF(AND(G73&lt;&gt;"",F73&lt;&gt;"Resolved",G73&lt;=TODAY()+Assumptions!$J$5),"Due soon",IF(AND(F73&lt;&gt;"Resolved",TODAY()-A73&gt;Assumptions!$J$6),"Review stale record",""))))),"Review entry"))</f>
        <v/>
      </c>
    </row>
    <row r="74" ht="38" customHeight="1">
      <c r="A74" s="15" t="n"/>
      <c r="B74" s="16" t="n"/>
      <c r="C74" s="17" t="n"/>
      <c r="D74" s="17" t="n"/>
      <c r="E74" s="17" t="n"/>
      <c r="F74" s="17" t="n"/>
      <c r="G74" s="15" t="n"/>
      <c r="H74" s="18" t="n"/>
      <c r="I74" s="16" t="n"/>
      <c r="J74" s="19">
        <f>IF(A74="","",IFERROR(IF(OR(B74="",C74="",D74="",E74="",F74="",I74=""),"Review incomplete row",IF(AND(F74="Follow-Up Scheduled",G74=""),"Review missing due date",IF(AND(G74&lt;&gt;"",F74&lt;&gt;"Resolved",G74&lt;TODAY()),"Overdue follow-up",IF(AND(G74&lt;&gt;"",F74&lt;&gt;"Resolved",G74&lt;=TODAY()+Assumptions!$J$5),"Due soon",IF(AND(F74&lt;&gt;"Resolved",TODAY()-A74&gt;Assumptions!$J$6),"Review stale record",""))))),"Review entry"))</f>
        <v/>
      </c>
    </row>
    <row r="75" ht="38" customHeight="1">
      <c r="A75" s="15" t="n"/>
      <c r="B75" s="16" t="n"/>
      <c r="C75" s="17" t="n"/>
      <c r="D75" s="17" t="n"/>
      <c r="E75" s="17" t="n"/>
      <c r="F75" s="17" t="n"/>
      <c r="G75" s="15" t="n"/>
      <c r="H75" s="18" t="n"/>
      <c r="I75" s="16" t="n"/>
      <c r="J75" s="20">
        <f>IF(A75="","",IFERROR(IF(OR(B75="",C75="",D75="",E75="",F75="",I75=""),"Review incomplete row",IF(AND(F75="Follow-Up Scheduled",G75=""),"Review missing due date",IF(AND(G75&lt;&gt;"",F75&lt;&gt;"Resolved",G75&lt;TODAY()),"Overdue follow-up",IF(AND(G75&lt;&gt;"",F75&lt;&gt;"Resolved",G75&lt;=TODAY()+Assumptions!$J$5),"Due soon",IF(AND(F75&lt;&gt;"Resolved",TODAY()-A75&gt;Assumptions!$J$6),"Review stale record",""))))),"Review entry"))</f>
        <v/>
      </c>
    </row>
    <row r="76" ht="38" customHeight="1">
      <c r="A76" s="15" t="n"/>
      <c r="B76" s="16" t="n"/>
      <c r="C76" s="17" t="n"/>
      <c r="D76" s="17" t="n"/>
      <c r="E76" s="17" t="n"/>
      <c r="F76" s="17" t="n"/>
      <c r="G76" s="15" t="n"/>
      <c r="H76" s="18" t="n"/>
      <c r="I76" s="16" t="n"/>
      <c r="J76" s="19">
        <f>IF(A76="","",IFERROR(IF(OR(B76="",C76="",D76="",E76="",F76="",I76=""),"Review incomplete row",IF(AND(F76="Follow-Up Scheduled",G76=""),"Review missing due date",IF(AND(G76&lt;&gt;"",F76&lt;&gt;"Resolved",G76&lt;TODAY()),"Overdue follow-up",IF(AND(G76&lt;&gt;"",F76&lt;&gt;"Resolved",G76&lt;=TODAY()+Assumptions!$J$5),"Due soon",IF(AND(F76&lt;&gt;"Resolved",TODAY()-A76&gt;Assumptions!$J$6),"Review stale record",""))))),"Review entry"))</f>
        <v/>
      </c>
    </row>
    <row r="77" ht="38" customHeight="1">
      <c r="A77" s="15" t="n"/>
      <c r="B77" s="16" t="n"/>
      <c r="C77" s="17" t="n"/>
      <c r="D77" s="17" t="n"/>
      <c r="E77" s="17" t="n"/>
      <c r="F77" s="17" t="n"/>
      <c r="G77" s="15" t="n"/>
      <c r="H77" s="18" t="n"/>
      <c r="I77" s="16" t="n"/>
      <c r="J77" s="20">
        <f>IF(A77="","",IFERROR(IF(OR(B77="",C77="",D77="",E77="",F77="",I77=""),"Review incomplete row",IF(AND(F77="Follow-Up Scheduled",G77=""),"Review missing due date",IF(AND(G77&lt;&gt;"",F77&lt;&gt;"Resolved",G77&lt;TODAY()),"Overdue follow-up",IF(AND(G77&lt;&gt;"",F77&lt;&gt;"Resolved",G77&lt;=TODAY()+Assumptions!$J$5),"Due soon",IF(AND(F77&lt;&gt;"Resolved",TODAY()-A77&gt;Assumptions!$J$6),"Review stale record",""))))),"Review entry"))</f>
        <v/>
      </c>
    </row>
    <row r="78" ht="38" customHeight="1">
      <c r="A78" s="15" t="n"/>
      <c r="B78" s="16" t="n"/>
      <c r="C78" s="17" t="n"/>
      <c r="D78" s="17" t="n"/>
      <c r="E78" s="17" t="n"/>
      <c r="F78" s="17" t="n"/>
      <c r="G78" s="15" t="n"/>
      <c r="H78" s="18" t="n"/>
      <c r="I78" s="16" t="n"/>
      <c r="J78" s="19">
        <f>IF(A78="","",IFERROR(IF(OR(B78="",C78="",D78="",E78="",F78="",I78=""),"Review incomplete row",IF(AND(F78="Follow-Up Scheduled",G78=""),"Review missing due date",IF(AND(G78&lt;&gt;"",F78&lt;&gt;"Resolved",G78&lt;TODAY()),"Overdue follow-up",IF(AND(G78&lt;&gt;"",F78&lt;&gt;"Resolved",G78&lt;=TODAY()+Assumptions!$J$5),"Due soon",IF(AND(F78&lt;&gt;"Resolved",TODAY()-A78&gt;Assumptions!$J$6),"Review stale record",""))))),"Review entry"))</f>
        <v/>
      </c>
    </row>
    <row r="79" ht="38" customHeight="1">
      <c r="A79" s="15" t="n"/>
      <c r="B79" s="16" t="n"/>
      <c r="C79" s="17" t="n"/>
      <c r="D79" s="17" t="n"/>
      <c r="E79" s="17" t="n"/>
      <c r="F79" s="17" t="n"/>
      <c r="G79" s="15" t="n"/>
      <c r="H79" s="18" t="n"/>
      <c r="I79" s="16" t="n"/>
      <c r="J79" s="20">
        <f>IF(A79="","",IFERROR(IF(OR(B79="",C79="",D79="",E79="",F79="",I79=""),"Review incomplete row",IF(AND(F79="Follow-Up Scheduled",G79=""),"Review missing due date",IF(AND(G79&lt;&gt;"",F79&lt;&gt;"Resolved",G79&lt;TODAY()),"Overdue follow-up",IF(AND(G79&lt;&gt;"",F79&lt;&gt;"Resolved",G79&lt;=TODAY()+Assumptions!$J$5),"Due soon",IF(AND(F79&lt;&gt;"Resolved",TODAY()-A79&gt;Assumptions!$J$6),"Review stale record",""))))),"Review entry"))</f>
        <v/>
      </c>
    </row>
    <row r="80" ht="38" customHeight="1">
      <c r="A80" s="15" t="n"/>
      <c r="B80" s="16" t="n"/>
      <c r="C80" s="17" t="n"/>
      <c r="D80" s="17" t="n"/>
      <c r="E80" s="17" t="n"/>
      <c r="F80" s="17" t="n"/>
      <c r="G80" s="15" t="n"/>
      <c r="H80" s="18" t="n"/>
      <c r="I80" s="16" t="n"/>
      <c r="J80" s="19">
        <f>IF(A80="","",IFERROR(IF(OR(B80="",C80="",D80="",E80="",F80="",I80=""),"Review incomplete row",IF(AND(F80="Follow-Up Scheduled",G80=""),"Review missing due date",IF(AND(G80&lt;&gt;"",F80&lt;&gt;"Resolved",G80&lt;TODAY()),"Overdue follow-up",IF(AND(G80&lt;&gt;"",F80&lt;&gt;"Resolved",G80&lt;=TODAY()+Assumptions!$J$5),"Due soon",IF(AND(F80&lt;&gt;"Resolved",TODAY()-A80&gt;Assumptions!$J$6),"Review stale record",""))))),"Review entry"))</f>
        <v/>
      </c>
    </row>
    <row r="81" ht="38" customHeight="1">
      <c r="A81" s="15" t="n"/>
      <c r="B81" s="16" t="n"/>
      <c r="C81" s="17" t="n"/>
      <c r="D81" s="17" t="n"/>
      <c r="E81" s="17" t="n"/>
      <c r="F81" s="17" t="n"/>
      <c r="G81" s="15" t="n"/>
      <c r="H81" s="18" t="n"/>
      <c r="I81" s="16" t="n"/>
      <c r="J81" s="20">
        <f>IF(A81="","",IFERROR(IF(OR(B81="",C81="",D81="",E81="",F81="",I81=""),"Review incomplete row",IF(AND(F81="Follow-Up Scheduled",G81=""),"Review missing due date",IF(AND(G81&lt;&gt;"",F81&lt;&gt;"Resolved",G81&lt;TODAY()),"Overdue follow-up",IF(AND(G81&lt;&gt;"",F81&lt;&gt;"Resolved",G81&lt;=TODAY()+Assumptions!$J$5),"Due soon",IF(AND(F81&lt;&gt;"Resolved",TODAY()-A81&gt;Assumptions!$J$6),"Review stale record",""))))),"Review entry"))</f>
        <v/>
      </c>
    </row>
    <row r="82" ht="38" customHeight="1">
      <c r="A82" s="15" t="n"/>
      <c r="B82" s="16" t="n"/>
      <c r="C82" s="17" t="n"/>
      <c r="D82" s="17" t="n"/>
      <c r="E82" s="17" t="n"/>
      <c r="F82" s="17" t="n"/>
      <c r="G82" s="15" t="n"/>
      <c r="H82" s="18" t="n"/>
      <c r="I82" s="16" t="n"/>
      <c r="J82" s="19">
        <f>IF(A82="","",IFERROR(IF(OR(B82="",C82="",D82="",E82="",F82="",I82=""),"Review incomplete row",IF(AND(F82="Follow-Up Scheduled",G82=""),"Review missing due date",IF(AND(G82&lt;&gt;"",F82&lt;&gt;"Resolved",G82&lt;TODAY()),"Overdue follow-up",IF(AND(G82&lt;&gt;"",F82&lt;&gt;"Resolved",G82&lt;=TODAY()+Assumptions!$J$5),"Due soon",IF(AND(F82&lt;&gt;"Resolved",TODAY()-A82&gt;Assumptions!$J$6),"Review stale record",""))))),"Review entry"))</f>
        <v/>
      </c>
    </row>
    <row r="83" ht="38" customHeight="1">
      <c r="A83" s="15" t="n"/>
      <c r="B83" s="16" t="n"/>
      <c r="C83" s="17" t="n"/>
      <c r="D83" s="17" t="n"/>
      <c r="E83" s="17" t="n"/>
      <c r="F83" s="17" t="n"/>
      <c r="G83" s="15" t="n"/>
      <c r="H83" s="18" t="n"/>
      <c r="I83" s="16" t="n"/>
      <c r="J83" s="20">
        <f>IF(A83="","",IFERROR(IF(OR(B83="",C83="",D83="",E83="",F83="",I83=""),"Review incomplete row",IF(AND(F83="Follow-Up Scheduled",G83=""),"Review missing due date",IF(AND(G83&lt;&gt;"",F83&lt;&gt;"Resolved",G83&lt;TODAY()),"Overdue follow-up",IF(AND(G83&lt;&gt;"",F83&lt;&gt;"Resolved",G83&lt;=TODAY()+Assumptions!$J$5),"Due soon",IF(AND(F83&lt;&gt;"Resolved",TODAY()-A83&gt;Assumptions!$J$6),"Review stale record",""))))),"Review entry"))</f>
        <v/>
      </c>
    </row>
    <row r="84" ht="38" customHeight="1">
      <c r="A84" s="15" t="n"/>
      <c r="B84" s="16" t="n"/>
      <c r="C84" s="17" t="n"/>
      <c r="D84" s="17" t="n"/>
      <c r="E84" s="17" t="n"/>
      <c r="F84" s="17" t="n"/>
      <c r="G84" s="15" t="n"/>
      <c r="H84" s="18" t="n"/>
      <c r="I84" s="16" t="n"/>
      <c r="J84" s="19">
        <f>IF(A84="","",IFERROR(IF(OR(B84="",C84="",D84="",E84="",F84="",I84=""),"Review incomplete row",IF(AND(F84="Follow-Up Scheduled",G84=""),"Review missing due date",IF(AND(G84&lt;&gt;"",F84&lt;&gt;"Resolved",G84&lt;TODAY()),"Overdue follow-up",IF(AND(G84&lt;&gt;"",F84&lt;&gt;"Resolved",G84&lt;=TODAY()+Assumptions!$J$5),"Due soon",IF(AND(F84&lt;&gt;"Resolved",TODAY()-A84&gt;Assumptions!$J$6),"Review stale record",""))))),"Review entry"))</f>
        <v/>
      </c>
    </row>
    <row r="85" ht="38" customHeight="1">
      <c r="A85" s="15" t="n"/>
      <c r="B85" s="16" t="n"/>
      <c r="C85" s="17" t="n"/>
      <c r="D85" s="17" t="n"/>
      <c r="E85" s="17" t="n"/>
      <c r="F85" s="17" t="n"/>
      <c r="G85" s="15" t="n"/>
      <c r="H85" s="18" t="n"/>
      <c r="I85" s="16" t="n"/>
      <c r="J85" s="20">
        <f>IF(A85="","",IFERROR(IF(OR(B85="",C85="",D85="",E85="",F85="",I85=""),"Review incomplete row",IF(AND(F85="Follow-Up Scheduled",G85=""),"Review missing due date",IF(AND(G85&lt;&gt;"",F85&lt;&gt;"Resolved",G85&lt;TODAY()),"Overdue follow-up",IF(AND(G85&lt;&gt;"",F85&lt;&gt;"Resolved",G85&lt;=TODAY()+Assumptions!$J$5),"Due soon",IF(AND(F85&lt;&gt;"Resolved",TODAY()-A85&gt;Assumptions!$J$6),"Review stale record",""))))),"Review entry"))</f>
        <v/>
      </c>
    </row>
    <row r="86" ht="38" customHeight="1">
      <c r="A86" s="15" t="n"/>
      <c r="B86" s="16" t="n"/>
      <c r="C86" s="17" t="n"/>
      <c r="D86" s="17" t="n"/>
      <c r="E86" s="17" t="n"/>
      <c r="F86" s="17" t="n"/>
      <c r="G86" s="15" t="n"/>
      <c r="H86" s="18" t="n"/>
      <c r="I86" s="16" t="n"/>
      <c r="J86" s="19">
        <f>IF(A86="","",IFERROR(IF(OR(B86="",C86="",D86="",E86="",F86="",I86=""),"Review incomplete row",IF(AND(F86="Follow-Up Scheduled",G86=""),"Review missing due date",IF(AND(G86&lt;&gt;"",F86&lt;&gt;"Resolved",G86&lt;TODAY()),"Overdue follow-up",IF(AND(G86&lt;&gt;"",F86&lt;&gt;"Resolved",G86&lt;=TODAY()+Assumptions!$J$5),"Due soon",IF(AND(F86&lt;&gt;"Resolved",TODAY()-A86&gt;Assumptions!$J$6),"Review stale record",""))))),"Review entry"))</f>
        <v/>
      </c>
    </row>
    <row r="87" ht="38" customHeight="1">
      <c r="A87" s="15" t="n"/>
      <c r="B87" s="16" t="n"/>
      <c r="C87" s="17" t="n"/>
      <c r="D87" s="17" t="n"/>
      <c r="E87" s="17" t="n"/>
      <c r="F87" s="17" t="n"/>
      <c r="G87" s="15" t="n"/>
      <c r="H87" s="18" t="n"/>
      <c r="I87" s="16" t="n"/>
      <c r="J87" s="20">
        <f>IF(A87="","",IFERROR(IF(OR(B87="",C87="",D87="",E87="",F87="",I87=""),"Review incomplete row",IF(AND(F87="Follow-Up Scheduled",G87=""),"Review missing due date",IF(AND(G87&lt;&gt;"",F87&lt;&gt;"Resolved",G87&lt;TODAY()),"Overdue follow-up",IF(AND(G87&lt;&gt;"",F87&lt;&gt;"Resolved",G87&lt;=TODAY()+Assumptions!$J$5),"Due soon",IF(AND(F87&lt;&gt;"Resolved",TODAY()-A87&gt;Assumptions!$J$6),"Review stale record",""))))),"Review entry"))</f>
        <v/>
      </c>
    </row>
    <row r="88" ht="38" customHeight="1">
      <c r="A88" s="15" t="n"/>
      <c r="B88" s="16" t="n"/>
      <c r="C88" s="17" t="n"/>
      <c r="D88" s="17" t="n"/>
      <c r="E88" s="17" t="n"/>
      <c r="F88" s="17" t="n"/>
      <c r="G88" s="15" t="n"/>
      <c r="H88" s="18" t="n"/>
      <c r="I88" s="16" t="n"/>
      <c r="J88" s="19">
        <f>IF(A88="","",IFERROR(IF(OR(B88="",C88="",D88="",E88="",F88="",I88=""),"Review incomplete row",IF(AND(F88="Follow-Up Scheduled",G88=""),"Review missing due date",IF(AND(G88&lt;&gt;"",F88&lt;&gt;"Resolved",G88&lt;TODAY()),"Overdue follow-up",IF(AND(G88&lt;&gt;"",F88&lt;&gt;"Resolved",G88&lt;=TODAY()+Assumptions!$J$5),"Due soon",IF(AND(F88&lt;&gt;"Resolved",TODAY()-A88&gt;Assumptions!$J$6),"Review stale record",""))))),"Review entry"))</f>
        <v/>
      </c>
    </row>
    <row r="89" ht="38" customHeight="1">
      <c r="A89" s="15" t="n"/>
      <c r="B89" s="16" t="n"/>
      <c r="C89" s="17" t="n"/>
      <c r="D89" s="17" t="n"/>
      <c r="E89" s="17" t="n"/>
      <c r="F89" s="17" t="n"/>
      <c r="G89" s="15" t="n"/>
      <c r="H89" s="18" t="n"/>
      <c r="I89" s="16" t="n"/>
      <c r="J89" s="20">
        <f>IF(A89="","",IFERROR(IF(OR(B89="",C89="",D89="",E89="",F89="",I89=""),"Review incomplete row",IF(AND(F89="Follow-Up Scheduled",G89=""),"Review missing due date",IF(AND(G89&lt;&gt;"",F89&lt;&gt;"Resolved",G89&lt;TODAY()),"Overdue follow-up",IF(AND(G89&lt;&gt;"",F89&lt;&gt;"Resolved",G89&lt;=TODAY()+Assumptions!$J$5),"Due soon",IF(AND(F89&lt;&gt;"Resolved",TODAY()-A89&gt;Assumptions!$J$6),"Review stale record",""))))),"Review entry"))</f>
        <v/>
      </c>
    </row>
    <row r="90" ht="38" customHeight="1">
      <c r="A90" s="15" t="n"/>
      <c r="B90" s="16" t="n"/>
      <c r="C90" s="17" t="n"/>
      <c r="D90" s="17" t="n"/>
      <c r="E90" s="17" t="n"/>
      <c r="F90" s="17" t="n"/>
      <c r="G90" s="15" t="n"/>
      <c r="H90" s="18" t="n"/>
      <c r="I90" s="16" t="n"/>
      <c r="J90" s="19">
        <f>IF(A90="","",IFERROR(IF(OR(B90="",C90="",D90="",E90="",F90="",I90=""),"Review incomplete row",IF(AND(F90="Follow-Up Scheduled",G90=""),"Review missing due date",IF(AND(G90&lt;&gt;"",F90&lt;&gt;"Resolved",G90&lt;TODAY()),"Overdue follow-up",IF(AND(G90&lt;&gt;"",F90&lt;&gt;"Resolved",G90&lt;=TODAY()+Assumptions!$J$5),"Due soon",IF(AND(F90&lt;&gt;"Resolved",TODAY()-A90&gt;Assumptions!$J$6),"Review stale record",""))))),"Review entry"))</f>
        <v/>
      </c>
    </row>
    <row r="91" ht="38" customHeight="1">
      <c r="A91" s="15" t="n"/>
      <c r="B91" s="16" t="n"/>
      <c r="C91" s="17" t="n"/>
      <c r="D91" s="17" t="n"/>
      <c r="E91" s="17" t="n"/>
      <c r="F91" s="17" t="n"/>
      <c r="G91" s="15" t="n"/>
      <c r="H91" s="18" t="n"/>
      <c r="I91" s="16" t="n"/>
      <c r="J91" s="20">
        <f>IF(A91="","",IFERROR(IF(OR(B91="",C91="",D91="",E91="",F91="",I91=""),"Review incomplete row",IF(AND(F91="Follow-Up Scheduled",G91=""),"Review missing due date",IF(AND(G91&lt;&gt;"",F91&lt;&gt;"Resolved",G91&lt;TODAY()),"Overdue follow-up",IF(AND(G91&lt;&gt;"",F91&lt;&gt;"Resolved",G91&lt;=TODAY()+Assumptions!$J$5),"Due soon",IF(AND(F91&lt;&gt;"Resolved",TODAY()-A91&gt;Assumptions!$J$6),"Review stale record",""))))),"Review entry"))</f>
        <v/>
      </c>
    </row>
    <row r="92" ht="38" customHeight="1">
      <c r="A92" s="15" t="n"/>
      <c r="B92" s="16" t="n"/>
      <c r="C92" s="17" t="n"/>
      <c r="D92" s="17" t="n"/>
      <c r="E92" s="17" t="n"/>
      <c r="F92" s="17" t="n"/>
      <c r="G92" s="15" t="n"/>
      <c r="H92" s="18" t="n"/>
      <c r="I92" s="16" t="n"/>
      <c r="J92" s="19">
        <f>IF(A92="","",IFERROR(IF(OR(B92="",C92="",D92="",E92="",F92="",I92=""),"Review incomplete row",IF(AND(F92="Follow-Up Scheduled",G92=""),"Review missing due date",IF(AND(G92&lt;&gt;"",F92&lt;&gt;"Resolved",G92&lt;TODAY()),"Overdue follow-up",IF(AND(G92&lt;&gt;"",F92&lt;&gt;"Resolved",G92&lt;=TODAY()+Assumptions!$J$5),"Due soon",IF(AND(F92&lt;&gt;"Resolved",TODAY()-A92&gt;Assumptions!$J$6),"Review stale record",""))))),"Review entry"))</f>
        <v/>
      </c>
    </row>
    <row r="93" ht="38" customHeight="1">
      <c r="A93" s="15" t="n"/>
      <c r="B93" s="16" t="n"/>
      <c r="C93" s="17" t="n"/>
      <c r="D93" s="17" t="n"/>
      <c r="E93" s="17" t="n"/>
      <c r="F93" s="17" t="n"/>
      <c r="G93" s="15" t="n"/>
      <c r="H93" s="18" t="n"/>
      <c r="I93" s="16" t="n"/>
      <c r="J93" s="20">
        <f>IF(A93="","",IFERROR(IF(OR(B93="",C93="",D93="",E93="",F93="",I93=""),"Review incomplete row",IF(AND(F93="Follow-Up Scheduled",G93=""),"Review missing due date",IF(AND(G93&lt;&gt;"",F93&lt;&gt;"Resolved",G93&lt;TODAY()),"Overdue follow-up",IF(AND(G93&lt;&gt;"",F93&lt;&gt;"Resolved",G93&lt;=TODAY()+Assumptions!$J$5),"Due soon",IF(AND(F93&lt;&gt;"Resolved",TODAY()-A93&gt;Assumptions!$J$6),"Review stale record",""))))),"Review entry"))</f>
        <v/>
      </c>
    </row>
    <row r="94" ht="38" customHeight="1">
      <c r="A94" s="15" t="n"/>
      <c r="B94" s="16" t="n"/>
      <c r="C94" s="17" t="n"/>
      <c r="D94" s="17" t="n"/>
      <c r="E94" s="17" t="n"/>
      <c r="F94" s="17" t="n"/>
      <c r="G94" s="15" t="n"/>
      <c r="H94" s="18" t="n"/>
      <c r="I94" s="16" t="n"/>
      <c r="J94" s="19">
        <f>IF(A94="","",IFERROR(IF(OR(B94="",C94="",D94="",E94="",F94="",I94=""),"Review incomplete row",IF(AND(F94="Follow-Up Scheduled",G94=""),"Review missing due date",IF(AND(G94&lt;&gt;"",F94&lt;&gt;"Resolved",G94&lt;TODAY()),"Overdue follow-up",IF(AND(G94&lt;&gt;"",F94&lt;&gt;"Resolved",G94&lt;=TODAY()+Assumptions!$J$5),"Due soon",IF(AND(F94&lt;&gt;"Resolved",TODAY()-A94&gt;Assumptions!$J$6),"Review stale record",""))))),"Review entry"))</f>
        <v/>
      </c>
    </row>
    <row r="95" ht="38" customHeight="1">
      <c r="A95" s="15" t="n"/>
      <c r="B95" s="16" t="n"/>
      <c r="C95" s="17" t="n"/>
      <c r="D95" s="17" t="n"/>
      <c r="E95" s="17" t="n"/>
      <c r="F95" s="17" t="n"/>
      <c r="G95" s="15" t="n"/>
      <c r="H95" s="18" t="n"/>
      <c r="I95" s="16" t="n"/>
      <c r="J95" s="20">
        <f>IF(A95="","",IFERROR(IF(OR(B95="",C95="",D95="",E95="",F95="",I95=""),"Review incomplete row",IF(AND(F95="Follow-Up Scheduled",G95=""),"Review missing due date",IF(AND(G95&lt;&gt;"",F95&lt;&gt;"Resolved",G95&lt;TODAY()),"Overdue follow-up",IF(AND(G95&lt;&gt;"",F95&lt;&gt;"Resolved",G95&lt;=TODAY()+Assumptions!$J$5),"Due soon",IF(AND(F95&lt;&gt;"Resolved",TODAY()-A95&gt;Assumptions!$J$6),"Review stale record",""))))),"Review entry"))</f>
        <v/>
      </c>
    </row>
    <row r="96" ht="38" customHeight="1">
      <c r="A96" s="15" t="n"/>
      <c r="B96" s="16" t="n"/>
      <c r="C96" s="17" t="n"/>
      <c r="D96" s="17" t="n"/>
      <c r="E96" s="17" t="n"/>
      <c r="F96" s="17" t="n"/>
      <c r="G96" s="15" t="n"/>
      <c r="H96" s="18" t="n"/>
      <c r="I96" s="16" t="n"/>
      <c r="J96" s="19">
        <f>IF(A96="","",IFERROR(IF(OR(B96="",C96="",D96="",E96="",F96="",I96=""),"Review incomplete row",IF(AND(F96="Follow-Up Scheduled",G96=""),"Review missing due date",IF(AND(G96&lt;&gt;"",F96&lt;&gt;"Resolved",G96&lt;TODAY()),"Overdue follow-up",IF(AND(G96&lt;&gt;"",F96&lt;&gt;"Resolved",G96&lt;=TODAY()+Assumptions!$J$5),"Due soon",IF(AND(F96&lt;&gt;"Resolved",TODAY()-A96&gt;Assumptions!$J$6),"Review stale record",""))))),"Review entry"))</f>
        <v/>
      </c>
    </row>
    <row r="97" ht="38" customHeight="1">
      <c r="A97" s="15" t="n"/>
      <c r="B97" s="16" t="n"/>
      <c r="C97" s="17" t="n"/>
      <c r="D97" s="17" t="n"/>
      <c r="E97" s="17" t="n"/>
      <c r="F97" s="17" t="n"/>
      <c r="G97" s="15" t="n"/>
      <c r="H97" s="18" t="n"/>
      <c r="I97" s="16" t="n"/>
      <c r="J97" s="20">
        <f>IF(A97="","",IFERROR(IF(OR(B97="",C97="",D97="",E97="",F97="",I97=""),"Review incomplete row",IF(AND(F97="Follow-Up Scheduled",G97=""),"Review missing due date",IF(AND(G97&lt;&gt;"",F97&lt;&gt;"Resolved",G97&lt;TODAY()),"Overdue follow-up",IF(AND(G97&lt;&gt;"",F97&lt;&gt;"Resolved",G97&lt;=TODAY()+Assumptions!$J$5),"Due soon",IF(AND(F97&lt;&gt;"Resolved",TODAY()-A97&gt;Assumptions!$J$6),"Review stale record",""))))),"Review entry"))</f>
        <v/>
      </c>
    </row>
    <row r="98" ht="38" customHeight="1">
      <c r="A98" s="15" t="n"/>
      <c r="B98" s="16" t="n"/>
      <c r="C98" s="17" t="n"/>
      <c r="D98" s="17" t="n"/>
      <c r="E98" s="17" t="n"/>
      <c r="F98" s="17" t="n"/>
      <c r="G98" s="15" t="n"/>
      <c r="H98" s="18" t="n"/>
      <c r="I98" s="16" t="n"/>
      <c r="J98" s="19">
        <f>IF(A98="","",IFERROR(IF(OR(B98="",C98="",D98="",E98="",F98="",I98=""),"Review incomplete row",IF(AND(F98="Follow-Up Scheduled",G98=""),"Review missing due date",IF(AND(G98&lt;&gt;"",F98&lt;&gt;"Resolved",G98&lt;TODAY()),"Overdue follow-up",IF(AND(G98&lt;&gt;"",F98&lt;&gt;"Resolved",G98&lt;=TODAY()+Assumptions!$J$5),"Due soon",IF(AND(F98&lt;&gt;"Resolved",TODAY()-A98&gt;Assumptions!$J$6),"Review stale record",""))))),"Review entry"))</f>
        <v/>
      </c>
    </row>
    <row r="99" ht="38" customHeight="1">
      <c r="A99" s="15" t="n"/>
      <c r="B99" s="16" t="n"/>
      <c r="C99" s="17" t="n"/>
      <c r="D99" s="17" t="n"/>
      <c r="E99" s="17" t="n"/>
      <c r="F99" s="17" t="n"/>
      <c r="G99" s="15" t="n"/>
      <c r="H99" s="18" t="n"/>
      <c r="I99" s="16" t="n"/>
      <c r="J99" s="20">
        <f>IF(A99="","",IFERROR(IF(OR(B99="",C99="",D99="",E99="",F99="",I99=""),"Review incomplete row",IF(AND(F99="Follow-Up Scheduled",G99=""),"Review missing due date",IF(AND(G99&lt;&gt;"",F99&lt;&gt;"Resolved",G99&lt;TODAY()),"Overdue follow-up",IF(AND(G99&lt;&gt;"",F99&lt;&gt;"Resolved",G99&lt;=TODAY()+Assumptions!$J$5),"Due soon",IF(AND(F99&lt;&gt;"Resolved",TODAY()-A99&gt;Assumptions!$J$6),"Review stale record",""))))),"Review entry"))</f>
        <v/>
      </c>
    </row>
    <row r="100" ht="38" customHeight="1">
      <c r="A100" s="15" t="n"/>
      <c r="B100" s="16" t="n"/>
      <c r="C100" s="17" t="n"/>
      <c r="D100" s="17" t="n"/>
      <c r="E100" s="17" t="n"/>
      <c r="F100" s="17" t="n"/>
      <c r="G100" s="15" t="n"/>
      <c r="H100" s="18" t="n"/>
      <c r="I100" s="16" t="n"/>
      <c r="J100" s="19">
        <f>IF(A100="","",IFERROR(IF(OR(B100="",C100="",D100="",E100="",F100="",I100=""),"Review incomplete row",IF(AND(F100="Follow-Up Scheduled",G100=""),"Review missing due date",IF(AND(G100&lt;&gt;"",F100&lt;&gt;"Resolved",G100&lt;TODAY()),"Overdue follow-up",IF(AND(G100&lt;&gt;"",F100&lt;&gt;"Resolved",G100&lt;=TODAY()+Assumptions!$J$5),"Due soon",IF(AND(F100&lt;&gt;"Resolved",TODAY()-A100&gt;Assumptions!$J$6),"Review stale record",""))))),"Review entry"))</f>
        <v/>
      </c>
    </row>
    <row r="101" ht="38" customHeight="1">
      <c r="A101" s="15" t="n"/>
      <c r="B101" s="16" t="n"/>
      <c r="C101" s="17" t="n"/>
      <c r="D101" s="17" t="n"/>
      <c r="E101" s="17" t="n"/>
      <c r="F101" s="17" t="n"/>
      <c r="G101" s="15" t="n"/>
      <c r="H101" s="18" t="n"/>
      <c r="I101" s="16" t="n"/>
      <c r="J101" s="20">
        <f>IF(A101="","",IFERROR(IF(OR(B101="",C101="",D101="",E101="",F101="",I101=""),"Review incomplete row",IF(AND(F101="Follow-Up Scheduled",G101=""),"Review missing due date",IF(AND(G101&lt;&gt;"",F101&lt;&gt;"Resolved",G101&lt;TODAY()),"Overdue follow-up",IF(AND(G101&lt;&gt;"",F101&lt;&gt;"Resolved",G101&lt;=TODAY()+Assumptions!$J$5),"Due soon",IF(AND(F101&lt;&gt;"Resolved",TODAY()-A101&gt;Assumptions!$J$6),"Review stale record",""))))),"Review entry"))</f>
        <v/>
      </c>
    </row>
    <row r="102" ht="38" customHeight="1">
      <c r="A102" s="15" t="n"/>
      <c r="B102" s="16" t="n"/>
      <c r="C102" s="17" t="n"/>
      <c r="D102" s="17" t="n"/>
      <c r="E102" s="17" t="n"/>
      <c r="F102" s="17" t="n"/>
      <c r="G102" s="15" t="n"/>
      <c r="H102" s="18" t="n"/>
      <c r="I102" s="16" t="n"/>
      <c r="J102" s="19">
        <f>IF(A102="","",IFERROR(IF(OR(B102="",C102="",D102="",E102="",F102="",I102=""),"Review incomplete row",IF(AND(F102="Follow-Up Scheduled",G102=""),"Review missing due date",IF(AND(G102&lt;&gt;"",F102&lt;&gt;"Resolved",G102&lt;TODAY()),"Overdue follow-up",IF(AND(G102&lt;&gt;"",F102&lt;&gt;"Resolved",G102&lt;=TODAY()+Assumptions!$J$5),"Due soon",IF(AND(F102&lt;&gt;"Resolved",TODAY()-A102&gt;Assumptions!$J$6),"Review stale record",""))))),"Review entry"))</f>
        <v/>
      </c>
    </row>
    <row r="103" ht="38" customHeight="1">
      <c r="A103" s="15" t="n"/>
      <c r="B103" s="16" t="n"/>
      <c r="C103" s="17" t="n"/>
      <c r="D103" s="17" t="n"/>
      <c r="E103" s="17" t="n"/>
      <c r="F103" s="17" t="n"/>
      <c r="G103" s="15" t="n"/>
      <c r="H103" s="18" t="n"/>
      <c r="I103" s="16" t="n"/>
      <c r="J103" s="20">
        <f>IF(A103="","",IFERROR(IF(OR(B103="",C103="",D103="",E103="",F103="",I103=""),"Review incomplete row",IF(AND(F103="Follow-Up Scheduled",G103=""),"Review missing due date",IF(AND(G103&lt;&gt;"",F103&lt;&gt;"Resolved",G103&lt;TODAY()),"Overdue follow-up",IF(AND(G103&lt;&gt;"",F103&lt;&gt;"Resolved",G103&lt;=TODAY()+Assumptions!$J$5),"Due soon",IF(AND(F103&lt;&gt;"Resolved",TODAY()-A103&gt;Assumptions!$J$6),"Review stale record",""))))),"Review entry"))</f>
        <v/>
      </c>
    </row>
    <row r="104" ht="38" customHeight="1">
      <c r="A104" s="15" t="n"/>
      <c r="B104" s="16" t="n"/>
      <c r="C104" s="17" t="n"/>
      <c r="D104" s="17" t="n"/>
      <c r="E104" s="17" t="n"/>
      <c r="F104" s="17" t="n"/>
      <c r="G104" s="15" t="n"/>
      <c r="H104" s="18" t="n"/>
      <c r="I104" s="16" t="n"/>
      <c r="J104" s="19">
        <f>IF(A104="","",IFERROR(IF(OR(B104="",C104="",D104="",E104="",F104="",I104=""),"Review incomplete row",IF(AND(F104="Follow-Up Scheduled",G104=""),"Review missing due date",IF(AND(G104&lt;&gt;"",F104&lt;&gt;"Resolved",G104&lt;TODAY()),"Overdue follow-up",IF(AND(G104&lt;&gt;"",F104&lt;&gt;"Resolved",G104&lt;=TODAY()+Assumptions!$J$5),"Due soon",IF(AND(F104&lt;&gt;"Resolved",TODAY()-A104&gt;Assumptions!$J$6),"Review stale record",""))))),"Review entry"))</f>
        <v/>
      </c>
    </row>
    <row r="105" ht="38" customHeight="1">
      <c r="A105" s="15" t="n"/>
      <c r="B105" s="16" t="n"/>
      <c r="C105" s="17" t="n"/>
      <c r="D105" s="17" t="n"/>
      <c r="E105" s="17" t="n"/>
      <c r="F105" s="17" t="n"/>
      <c r="G105" s="15" t="n"/>
      <c r="H105" s="18" t="n"/>
      <c r="I105" s="16" t="n"/>
      <c r="J105" s="20">
        <f>IF(A105="","",IFERROR(IF(OR(B105="",C105="",D105="",E105="",F105="",I105=""),"Review incomplete row",IF(AND(F105="Follow-Up Scheduled",G105=""),"Review missing due date",IF(AND(G105&lt;&gt;"",F105&lt;&gt;"Resolved",G105&lt;TODAY()),"Overdue follow-up",IF(AND(G105&lt;&gt;"",F105&lt;&gt;"Resolved",G105&lt;=TODAY()+Assumptions!$J$5),"Due soon",IF(AND(F105&lt;&gt;"Resolved",TODAY()-A105&gt;Assumptions!$J$6),"Review stale record",""))))),"Review entry"))</f>
        <v/>
      </c>
    </row>
    <row r="106" ht="38" customHeight="1">
      <c r="A106" s="15" t="n"/>
      <c r="B106" s="16" t="n"/>
      <c r="C106" s="17" t="n"/>
      <c r="D106" s="17" t="n"/>
      <c r="E106" s="17" t="n"/>
      <c r="F106" s="17" t="n"/>
      <c r="G106" s="15" t="n"/>
      <c r="H106" s="18" t="n"/>
      <c r="I106" s="16" t="n"/>
      <c r="J106" s="19">
        <f>IF(A106="","",IFERROR(IF(OR(B106="",C106="",D106="",E106="",F106="",I106=""),"Review incomplete row",IF(AND(F106="Follow-Up Scheduled",G106=""),"Review missing due date",IF(AND(G106&lt;&gt;"",F106&lt;&gt;"Resolved",G106&lt;TODAY()),"Overdue follow-up",IF(AND(G106&lt;&gt;"",F106&lt;&gt;"Resolved",G106&lt;=TODAY()+Assumptions!$J$5),"Due soon",IF(AND(F106&lt;&gt;"Resolved",TODAY()-A106&gt;Assumptions!$J$6),"Review stale record",""))))),"Review entry"))</f>
        <v/>
      </c>
    </row>
    <row r="107" ht="38" customHeight="1">
      <c r="A107" s="15" t="n"/>
      <c r="B107" s="16" t="n"/>
      <c r="C107" s="17" t="n"/>
      <c r="D107" s="17" t="n"/>
      <c r="E107" s="17" t="n"/>
      <c r="F107" s="17" t="n"/>
      <c r="G107" s="15" t="n"/>
      <c r="H107" s="18" t="n"/>
      <c r="I107" s="16" t="n"/>
      <c r="J107" s="20">
        <f>IF(A107="","",IFERROR(IF(OR(B107="",C107="",D107="",E107="",F107="",I107=""),"Review incomplete row",IF(AND(F107="Follow-Up Scheduled",G107=""),"Review missing due date",IF(AND(G107&lt;&gt;"",F107&lt;&gt;"Resolved",G107&lt;TODAY()),"Overdue follow-up",IF(AND(G107&lt;&gt;"",F107&lt;&gt;"Resolved",G107&lt;=TODAY()+Assumptions!$J$5),"Due soon",IF(AND(F107&lt;&gt;"Resolved",TODAY()-A107&gt;Assumptions!$J$6),"Review stale record",""))))),"Review entry"))</f>
        <v/>
      </c>
    </row>
    <row r="108" ht="38" customHeight="1">
      <c r="A108" s="15" t="n"/>
      <c r="B108" s="16" t="n"/>
      <c r="C108" s="17" t="n"/>
      <c r="D108" s="17" t="n"/>
      <c r="E108" s="17" t="n"/>
      <c r="F108" s="17" t="n"/>
      <c r="G108" s="15" t="n"/>
      <c r="H108" s="18" t="n"/>
      <c r="I108" s="16" t="n"/>
      <c r="J108" s="19">
        <f>IF(A108="","",IFERROR(IF(OR(B108="",C108="",D108="",E108="",F108="",I108=""),"Review incomplete row",IF(AND(F108="Follow-Up Scheduled",G108=""),"Review missing due date",IF(AND(G108&lt;&gt;"",F108&lt;&gt;"Resolved",G108&lt;TODAY()),"Overdue follow-up",IF(AND(G108&lt;&gt;"",F108&lt;&gt;"Resolved",G108&lt;=TODAY()+Assumptions!$J$5),"Due soon",IF(AND(F108&lt;&gt;"Resolved",TODAY()-A108&gt;Assumptions!$J$6),"Review stale record",""))))),"Review entry"))</f>
        <v/>
      </c>
    </row>
    <row r="109" ht="38" customHeight="1">
      <c r="A109" s="15" t="n"/>
      <c r="B109" s="16" t="n"/>
      <c r="C109" s="17" t="n"/>
      <c r="D109" s="17" t="n"/>
      <c r="E109" s="17" t="n"/>
      <c r="F109" s="17" t="n"/>
      <c r="G109" s="15" t="n"/>
      <c r="H109" s="18" t="n"/>
      <c r="I109" s="16" t="n"/>
      <c r="J109" s="20">
        <f>IF(A109="","",IFERROR(IF(OR(B109="",C109="",D109="",E109="",F109="",I109=""),"Review incomplete row",IF(AND(F109="Follow-Up Scheduled",G109=""),"Review missing due date",IF(AND(G109&lt;&gt;"",F109&lt;&gt;"Resolved",G109&lt;TODAY()),"Overdue follow-up",IF(AND(G109&lt;&gt;"",F109&lt;&gt;"Resolved",G109&lt;=TODAY()+Assumptions!$J$5),"Due soon",IF(AND(F109&lt;&gt;"Resolved",TODAY()-A109&gt;Assumptions!$J$6),"Review stale record",""))))),"Review entry"))</f>
        <v/>
      </c>
    </row>
    <row r="110" ht="38" customHeight="1">
      <c r="A110" s="15" t="n"/>
      <c r="B110" s="16" t="n"/>
      <c r="C110" s="17" t="n"/>
      <c r="D110" s="17" t="n"/>
      <c r="E110" s="17" t="n"/>
      <c r="F110" s="17" t="n"/>
      <c r="G110" s="15" t="n"/>
      <c r="H110" s="18" t="n"/>
      <c r="I110" s="16" t="n"/>
      <c r="J110" s="19">
        <f>IF(A110="","",IFERROR(IF(OR(B110="",C110="",D110="",E110="",F110="",I110=""),"Review incomplete row",IF(AND(F110="Follow-Up Scheduled",G110=""),"Review missing due date",IF(AND(G110&lt;&gt;"",F110&lt;&gt;"Resolved",G110&lt;TODAY()),"Overdue follow-up",IF(AND(G110&lt;&gt;"",F110&lt;&gt;"Resolved",G110&lt;=TODAY()+Assumptions!$J$5),"Due soon",IF(AND(F110&lt;&gt;"Resolved",TODAY()-A110&gt;Assumptions!$J$6),"Review stale record",""))))),"Review entry"))</f>
        <v/>
      </c>
    </row>
    <row r="111" ht="38" customHeight="1">
      <c r="A111" s="15" t="n"/>
      <c r="B111" s="16" t="n"/>
      <c r="C111" s="17" t="n"/>
      <c r="D111" s="17" t="n"/>
      <c r="E111" s="17" t="n"/>
      <c r="F111" s="17" t="n"/>
      <c r="G111" s="15" t="n"/>
      <c r="H111" s="18" t="n"/>
      <c r="I111" s="16" t="n"/>
      <c r="J111" s="20">
        <f>IF(A111="","",IFERROR(IF(OR(B111="",C111="",D111="",E111="",F111="",I111=""),"Review incomplete row",IF(AND(F111="Follow-Up Scheduled",G111=""),"Review missing due date",IF(AND(G111&lt;&gt;"",F111&lt;&gt;"Resolved",G111&lt;TODAY()),"Overdue follow-up",IF(AND(G111&lt;&gt;"",F111&lt;&gt;"Resolved",G111&lt;=TODAY()+Assumptions!$J$5),"Due soon",IF(AND(F111&lt;&gt;"Resolved",TODAY()-A111&gt;Assumptions!$J$6),"Review stale record",""))))),"Review entry"))</f>
        <v/>
      </c>
    </row>
    <row r="112" ht="38" customHeight="1">
      <c r="A112" s="15" t="n"/>
      <c r="B112" s="16" t="n"/>
      <c r="C112" s="17" t="n"/>
      <c r="D112" s="17" t="n"/>
      <c r="E112" s="17" t="n"/>
      <c r="F112" s="17" t="n"/>
      <c r="G112" s="15" t="n"/>
      <c r="H112" s="18" t="n"/>
      <c r="I112" s="16" t="n"/>
      <c r="J112" s="19">
        <f>IF(A112="","",IFERROR(IF(OR(B112="",C112="",D112="",E112="",F112="",I112=""),"Review incomplete row",IF(AND(F112="Follow-Up Scheduled",G112=""),"Review missing due date",IF(AND(G112&lt;&gt;"",F112&lt;&gt;"Resolved",G112&lt;TODAY()),"Overdue follow-up",IF(AND(G112&lt;&gt;"",F112&lt;&gt;"Resolved",G112&lt;=TODAY()+Assumptions!$J$5),"Due soon",IF(AND(F112&lt;&gt;"Resolved",TODAY()-A112&gt;Assumptions!$J$6),"Review stale record",""))))),"Review entry"))</f>
        <v/>
      </c>
    </row>
    <row r="113" ht="38" customHeight="1">
      <c r="A113" s="15" t="n"/>
      <c r="B113" s="16" t="n"/>
      <c r="C113" s="17" t="n"/>
      <c r="D113" s="17" t="n"/>
      <c r="E113" s="17" t="n"/>
      <c r="F113" s="17" t="n"/>
      <c r="G113" s="15" t="n"/>
      <c r="H113" s="18" t="n"/>
      <c r="I113" s="16" t="n"/>
      <c r="J113" s="20">
        <f>IF(A113="","",IFERROR(IF(OR(B113="",C113="",D113="",E113="",F113="",I113=""),"Review incomplete row",IF(AND(F113="Follow-Up Scheduled",G113=""),"Review missing due date",IF(AND(G113&lt;&gt;"",F113&lt;&gt;"Resolved",G113&lt;TODAY()),"Overdue follow-up",IF(AND(G113&lt;&gt;"",F113&lt;&gt;"Resolved",G113&lt;=TODAY()+Assumptions!$J$5),"Due soon",IF(AND(F113&lt;&gt;"Resolved",TODAY()-A113&gt;Assumptions!$J$6),"Review stale record",""))))),"Review entry"))</f>
        <v/>
      </c>
    </row>
    <row r="114" ht="38" customHeight="1">
      <c r="A114" s="15" t="n"/>
      <c r="B114" s="16" t="n"/>
      <c r="C114" s="17" t="n"/>
      <c r="D114" s="17" t="n"/>
      <c r="E114" s="17" t="n"/>
      <c r="F114" s="17" t="n"/>
      <c r="G114" s="15" t="n"/>
      <c r="H114" s="18" t="n"/>
      <c r="I114" s="16" t="n"/>
      <c r="J114" s="19">
        <f>IF(A114="","",IFERROR(IF(OR(B114="",C114="",D114="",E114="",F114="",I114=""),"Review incomplete row",IF(AND(F114="Follow-Up Scheduled",G114=""),"Review missing due date",IF(AND(G114&lt;&gt;"",F114&lt;&gt;"Resolved",G114&lt;TODAY()),"Overdue follow-up",IF(AND(G114&lt;&gt;"",F114&lt;&gt;"Resolved",G114&lt;=TODAY()+Assumptions!$J$5),"Due soon",IF(AND(F114&lt;&gt;"Resolved",TODAY()-A114&gt;Assumptions!$J$6),"Review stale record",""))))),"Review entry"))</f>
        <v/>
      </c>
    </row>
    <row r="115" ht="38" customHeight="1">
      <c r="A115" s="15" t="n"/>
      <c r="B115" s="16" t="n"/>
      <c r="C115" s="17" t="n"/>
      <c r="D115" s="17" t="n"/>
      <c r="E115" s="17" t="n"/>
      <c r="F115" s="17" t="n"/>
      <c r="G115" s="15" t="n"/>
      <c r="H115" s="18" t="n"/>
      <c r="I115" s="16" t="n"/>
      <c r="J115" s="20">
        <f>IF(A115="","",IFERROR(IF(OR(B115="",C115="",D115="",E115="",F115="",I115=""),"Review incomplete row",IF(AND(F115="Follow-Up Scheduled",G115=""),"Review missing due date",IF(AND(G115&lt;&gt;"",F115&lt;&gt;"Resolved",G115&lt;TODAY()),"Overdue follow-up",IF(AND(G115&lt;&gt;"",F115&lt;&gt;"Resolved",G115&lt;=TODAY()+Assumptions!$J$5),"Due soon",IF(AND(F115&lt;&gt;"Resolved",TODAY()-A115&gt;Assumptions!$J$6),"Review stale record",""))))),"Review entry"))</f>
        <v/>
      </c>
    </row>
    <row r="116" ht="38" customHeight="1">
      <c r="A116" s="15" t="n"/>
      <c r="B116" s="16" t="n"/>
      <c r="C116" s="17" t="n"/>
      <c r="D116" s="17" t="n"/>
      <c r="E116" s="17" t="n"/>
      <c r="F116" s="17" t="n"/>
      <c r="G116" s="15" t="n"/>
      <c r="H116" s="18" t="n"/>
      <c r="I116" s="16" t="n"/>
      <c r="J116" s="19">
        <f>IF(A116="","",IFERROR(IF(OR(B116="",C116="",D116="",E116="",F116="",I116=""),"Review incomplete row",IF(AND(F116="Follow-Up Scheduled",G116=""),"Review missing due date",IF(AND(G116&lt;&gt;"",F116&lt;&gt;"Resolved",G116&lt;TODAY()),"Overdue follow-up",IF(AND(G116&lt;&gt;"",F116&lt;&gt;"Resolved",G116&lt;=TODAY()+Assumptions!$J$5),"Due soon",IF(AND(F116&lt;&gt;"Resolved",TODAY()-A116&gt;Assumptions!$J$6),"Review stale record",""))))),"Review entry"))</f>
        <v/>
      </c>
    </row>
    <row r="117" ht="38" customHeight="1">
      <c r="A117" s="15" t="n"/>
      <c r="B117" s="16" t="n"/>
      <c r="C117" s="17" t="n"/>
      <c r="D117" s="17" t="n"/>
      <c r="E117" s="17" t="n"/>
      <c r="F117" s="17" t="n"/>
      <c r="G117" s="15" t="n"/>
      <c r="H117" s="18" t="n"/>
      <c r="I117" s="16" t="n"/>
      <c r="J117" s="20">
        <f>IF(A117="","",IFERROR(IF(OR(B117="",C117="",D117="",E117="",F117="",I117=""),"Review incomplete row",IF(AND(F117="Follow-Up Scheduled",G117=""),"Review missing due date",IF(AND(G117&lt;&gt;"",F117&lt;&gt;"Resolved",G117&lt;TODAY()),"Overdue follow-up",IF(AND(G117&lt;&gt;"",F117&lt;&gt;"Resolved",G117&lt;=TODAY()+Assumptions!$J$5),"Due soon",IF(AND(F117&lt;&gt;"Resolved",TODAY()-A117&gt;Assumptions!$J$6),"Review stale record",""))))),"Review entry"))</f>
        <v/>
      </c>
    </row>
    <row r="118" ht="38" customHeight="1">
      <c r="A118" s="15" t="n"/>
      <c r="B118" s="16" t="n"/>
      <c r="C118" s="17" t="n"/>
      <c r="D118" s="17" t="n"/>
      <c r="E118" s="17" t="n"/>
      <c r="F118" s="17" t="n"/>
      <c r="G118" s="15" t="n"/>
      <c r="H118" s="18" t="n"/>
      <c r="I118" s="16" t="n"/>
      <c r="J118" s="19">
        <f>IF(A118="","",IFERROR(IF(OR(B118="",C118="",D118="",E118="",F118="",I118=""),"Review incomplete row",IF(AND(F118="Follow-Up Scheduled",G118=""),"Review missing due date",IF(AND(G118&lt;&gt;"",F118&lt;&gt;"Resolved",G118&lt;TODAY()),"Overdue follow-up",IF(AND(G118&lt;&gt;"",F118&lt;&gt;"Resolved",G118&lt;=TODAY()+Assumptions!$J$5),"Due soon",IF(AND(F118&lt;&gt;"Resolved",TODAY()-A118&gt;Assumptions!$J$6),"Review stale record",""))))),"Review entry"))</f>
        <v/>
      </c>
    </row>
    <row r="119" ht="38" customHeight="1">
      <c r="A119" s="15" t="n"/>
      <c r="B119" s="16" t="n"/>
      <c r="C119" s="17" t="n"/>
      <c r="D119" s="17" t="n"/>
      <c r="E119" s="17" t="n"/>
      <c r="F119" s="17" t="n"/>
      <c r="G119" s="15" t="n"/>
      <c r="H119" s="18" t="n"/>
      <c r="I119" s="16" t="n"/>
      <c r="J119" s="20">
        <f>IF(A119="","",IFERROR(IF(OR(B119="",C119="",D119="",E119="",F119="",I119=""),"Review incomplete row",IF(AND(F119="Follow-Up Scheduled",G119=""),"Review missing due date",IF(AND(G119&lt;&gt;"",F119&lt;&gt;"Resolved",G119&lt;TODAY()),"Overdue follow-up",IF(AND(G119&lt;&gt;"",F119&lt;&gt;"Resolved",G119&lt;=TODAY()+Assumptions!$J$5),"Due soon",IF(AND(F119&lt;&gt;"Resolved",TODAY()-A119&gt;Assumptions!$J$6),"Review stale record",""))))),"Review entry"))</f>
        <v/>
      </c>
    </row>
    <row r="120" ht="38" customHeight="1">
      <c r="A120" s="15" t="n"/>
      <c r="B120" s="16" t="n"/>
      <c r="C120" s="17" t="n"/>
      <c r="D120" s="17" t="n"/>
      <c r="E120" s="17" t="n"/>
      <c r="F120" s="17" t="n"/>
      <c r="G120" s="15" t="n"/>
      <c r="H120" s="18" t="n"/>
      <c r="I120" s="16" t="n"/>
      <c r="J120" s="19">
        <f>IF(A120="","",IFERROR(IF(OR(B120="",C120="",D120="",E120="",F120="",I120=""),"Review incomplete row",IF(AND(F120="Follow-Up Scheduled",G120=""),"Review missing due date",IF(AND(G120&lt;&gt;"",F120&lt;&gt;"Resolved",G120&lt;TODAY()),"Overdue follow-up",IF(AND(G120&lt;&gt;"",F120&lt;&gt;"Resolved",G120&lt;=TODAY()+Assumptions!$J$5),"Due soon",IF(AND(F120&lt;&gt;"Resolved",TODAY()-A120&gt;Assumptions!$J$6),"Review stale record",""))))),"Review entry"))</f>
        <v/>
      </c>
    </row>
    <row r="121" ht="38" customHeight="1">
      <c r="A121" s="15" t="n"/>
      <c r="B121" s="16" t="n"/>
      <c r="C121" s="17" t="n"/>
      <c r="D121" s="17" t="n"/>
      <c r="E121" s="17" t="n"/>
      <c r="F121" s="17" t="n"/>
      <c r="G121" s="15" t="n"/>
      <c r="H121" s="18" t="n"/>
      <c r="I121" s="16" t="n"/>
      <c r="J121" s="20">
        <f>IF(A121="","",IFERROR(IF(OR(B121="",C121="",D121="",E121="",F121="",I121=""),"Review incomplete row",IF(AND(F121="Follow-Up Scheduled",G121=""),"Review missing due date",IF(AND(G121&lt;&gt;"",F121&lt;&gt;"Resolved",G121&lt;TODAY()),"Overdue follow-up",IF(AND(G121&lt;&gt;"",F121&lt;&gt;"Resolved",G121&lt;=TODAY()+Assumptions!$J$5),"Due soon",IF(AND(F121&lt;&gt;"Resolved",TODAY()-A121&gt;Assumptions!$J$6),"Review stale record",""))))),"Review entry"))</f>
        <v/>
      </c>
    </row>
    <row r="122" ht="38" customHeight="1">
      <c r="A122" s="15" t="n"/>
      <c r="B122" s="16" t="n"/>
      <c r="C122" s="17" t="n"/>
      <c r="D122" s="17" t="n"/>
      <c r="E122" s="17" t="n"/>
      <c r="F122" s="17" t="n"/>
      <c r="G122" s="15" t="n"/>
      <c r="H122" s="18" t="n"/>
      <c r="I122" s="16" t="n"/>
      <c r="J122" s="19">
        <f>IF(A122="","",IFERROR(IF(OR(B122="",C122="",D122="",E122="",F122="",I122=""),"Review incomplete row",IF(AND(F122="Follow-Up Scheduled",G122=""),"Review missing due date",IF(AND(G122&lt;&gt;"",F122&lt;&gt;"Resolved",G122&lt;TODAY()),"Overdue follow-up",IF(AND(G122&lt;&gt;"",F122&lt;&gt;"Resolved",G122&lt;=TODAY()+Assumptions!$J$5),"Due soon",IF(AND(F122&lt;&gt;"Resolved",TODAY()-A122&gt;Assumptions!$J$6),"Review stale record",""))))),"Review entry"))</f>
        <v/>
      </c>
    </row>
    <row r="123" ht="38" customHeight="1">
      <c r="A123" s="15" t="n"/>
      <c r="B123" s="16" t="n"/>
      <c r="C123" s="17" t="n"/>
      <c r="D123" s="17" t="n"/>
      <c r="E123" s="17" t="n"/>
      <c r="F123" s="17" t="n"/>
      <c r="G123" s="15" t="n"/>
      <c r="H123" s="18" t="n"/>
      <c r="I123" s="16" t="n"/>
      <c r="J123" s="20">
        <f>IF(A123="","",IFERROR(IF(OR(B123="",C123="",D123="",E123="",F123="",I123=""),"Review incomplete row",IF(AND(F123="Follow-Up Scheduled",G123=""),"Review missing due date",IF(AND(G123&lt;&gt;"",F123&lt;&gt;"Resolved",G123&lt;TODAY()),"Overdue follow-up",IF(AND(G123&lt;&gt;"",F123&lt;&gt;"Resolved",G123&lt;=TODAY()+Assumptions!$J$5),"Due soon",IF(AND(F123&lt;&gt;"Resolved",TODAY()-A123&gt;Assumptions!$J$6),"Review stale record",""))))),"Review entry"))</f>
        <v/>
      </c>
    </row>
    <row r="124" ht="38" customHeight="1">
      <c r="A124" s="15" t="n"/>
      <c r="B124" s="16" t="n"/>
      <c r="C124" s="17" t="n"/>
      <c r="D124" s="17" t="n"/>
      <c r="E124" s="17" t="n"/>
      <c r="F124" s="17" t="n"/>
      <c r="G124" s="15" t="n"/>
      <c r="H124" s="18" t="n"/>
      <c r="I124" s="16" t="n"/>
      <c r="J124" s="19">
        <f>IF(A124="","",IFERROR(IF(OR(B124="",C124="",D124="",E124="",F124="",I124=""),"Review incomplete row",IF(AND(F124="Follow-Up Scheduled",G124=""),"Review missing due date",IF(AND(G124&lt;&gt;"",F124&lt;&gt;"Resolved",G124&lt;TODAY()),"Overdue follow-up",IF(AND(G124&lt;&gt;"",F124&lt;&gt;"Resolved",G124&lt;=TODAY()+Assumptions!$J$5),"Due soon",IF(AND(F124&lt;&gt;"Resolved",TODAY()-A124&gt;Assumptions!$J$6),"Review stale record",""))))),"Review entry"))</f>
        <v/>
      </c>
    </row>
    <row r="125" ht="38" customHeight="1">
      <c r="A125" s="15" t="n"/>
      <c r="B125" s="16" t="n"/>
      <c r="C125" s="17" t="n"/>
      <c r="D125" s="17" t="n"/>
      <c r="E125" s="17" t="n"/>
      <c r="F125" s="17" t="n"/>
      <c r="G125" s="15" t="n"/>
      <c r="H125" s="18" t="n"/>
      <c r="I125" s="16" t="n"/>
      <c r="J125" s="20">
        <f>IF(A125="","",IFERROR(IF(OR(B125="",C125="",D125="",E125="",F125="",I125=""),"Review incomplete row",IF(AND(F125="Follow-Up Scheduled",G125=""),"Review missing due date",IF(AND(G125&lt;&gt;"",F125&lt;&gt;"Resolved",G125&lt;TODAY()),"Overdue follow-up",IF(AND(G125&lt;&gt;"",F125&lt;&gt;"Resolved",G125&lt;=TODAY()+Assumptions!$J$5),"Due soon",IF(AND(F125&lt;&gt;"Resolved",TODAY()-A125&gt;Assumptions!$J$6),"Review stale record",""))))),"Review entry"))</f>
        <v/>
      </c>
    </row>
  </sheetData>
  <mergeCells count="1">
    <mergeCell ref="A1:J1"/>
  </mergeCells>
  <conditionalFormatting sqref="F6:F125">
    <cfRule type="expression" priority="1" dxfId="0">
      <formula>$F6="Resolved"</formula>
    </cfRule>
  </conditionalFormatting>
  <conditionalFormatting sqref="J6:J125">
    <cfRule type="expression" priority="2" dxfId="1">
      <formula>$J6="Overdue follow-up"</formula>
    </cfRule>
    <cfRule type="expression" priority="3" dxfId="2">
      <formula>$J6="Due soon"</formula>
    </cfRule>
    <cfRule type="expression" priority="4" dxfId="1">
      <formula>OR($J6="Review stale record",$J6="Review missing due date",$J6="Review incomplete row",$J6="Review entry")</formula>
    </cfRule>
  </conditionalFormatting>
  <dataValidations count="9">
    <dataValidation sqref="B6:B125" showDropDown="0" showInputMessage="1" showErrorMessage="1" allowBlank="0" errorTitle="Facility not listed" error="Select a facility from the dropdown or revise the Assumptions list." promptTitle="Facility" prompt="Select a fictional facility from the editable Assumptions list." type="list">
      <formula1>INDIRECT("Assumptions!$A$5:$A$8")</formula1>
    </dataValidation>
    <dataValidation sqref="D6:D125" showDropDown="0" showInputMessage="0" showErrorMessage="1" allowBlank="0" errorTitle="Method not listed" error="Select a communication method from the dropdown." type="list">
      <formula1>INDIRECT("Assumptions!$C$5:$C$9")</formula1>
    </dataValidation>
    <dataValidation sqref="E6:E125" showDropDown="0" showInputMessage="0" showErrorMessage="1" allowBlank="0" errorTitle="Owner not listed" error="Select a contact owner from the dropdown or revise the Assumptions list." type="list">
      <formula1>INDIRECT("Assumptions!$E$5:$E$8")</formula1>
    </dataValidation>
    <dataValidation sqref="F6:F125" showDropDown="0" showInputMessage="0" showErrorMessage="1" allowBlank="0" errorTitle="Status not listed" error="Select an outcome or status from the dropdown." type="list">
      <formula1>INDIRECT("Assumptions!$G$5:$G$9")</formula1>
    </dataValidation>
    <dataValidation sqref="A6:A125" showDropDown="0" showInputMessage="0" showErrorMessage="1" allowBlank="0" errorTitle="Review contact date" error="Enter a date from 01/01/2000 through today." type="date" operator="between">
      <formula1>DATE(2000,1,1)</formula1>
      <formula2>TODAY()</formula2>
    </dataValidation>
    <dataValidation sqref="G6:G125" showDropDown="0" showInputMessage="0" showErrorMessage="1" allowBlank="0" errorTitle="Review due date" error="Enter a valid due date from 01/01/2000 through 12/31/2100." type="date" operator="between">
      <formula1>DATE(2000,1,1)</formula1>
      <formula2>DATE(2100,12,31)</formula2>
    </dataValidation>
    <dataValidation sqref="H6:H125" showDropDown="0" showInputMessage="0" showErrorMessage="1" allowBlank="0" errorTitle="Review amount" error="Enter a dollar amount from $0.00 through $1,000,000.00, or leave it blank." type="decimal" operator="between">
      <formula1>0</formula1>
      <formula2>1000000</formula2>
    </dataValidation>
    <dataValidation sqref="C6:C125" showDropDown="0" showInputMessage="0" showErrorMessage="1" allowBlank="0" errorTitle="Review unit" error="Enter a unit label with 1 to 20 characters." type="textLength" operator="between">
      <formula1>1</formula1>
      <formula2>20</formula2>
    </dataValidation>
    <dataValidation sqref="I6:I125" showDropDown="0" showInputMessage="0" showErrorMessage="1" allowBlank="0" errorTitle="Review notes" error="Enter no more than 500 characters." type="textLength" operator="between">
      <formula1>1</formula1>
      <formula2>500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3" customWidth="1" min="2" max="2"/>
    <col width="20" customWidth="1" min="3" max="3"/>
    <col width="3" customWidth="1" min="4" max="4"/>
    <col width="22" customWidth="1" min="5" max="5"/>
    <col width="3" customWidth="1" min="6" max="6"/>
    <col width="24" customWidth="1" min="7" max="7"/>
    <col width="3" customWidth="1" min="8" max="8"/>
    <col width="30" customWidth="1" min="9" max="9"/>
    <col width="12" customWidth="1" min="10" max="10"/>
  </cols>
  <sheetData>
    <row r="1" ht="30" customHeight="1">
      <c r="A1" s="1" t="inlineStr">
        <is>
          <t>Communication Log Assumptions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</row>
    <row r="2">
      <c r="A2" s="2" t="inlineStr">
        <is>
          <t>Edit the yellow option values and review limits to match local operating practice.</t>
        </is>
      </c>
    </row>
    <row r="3"/>
    <row r="4">
      <c r="A4" s="3" t="inlineStr">
        <is>
          <t>Facilities</t>
        </is>
      </c>
      <c r="B4" s="3" t="n"/>
      <c r="C4" s="3" t="inlineStr">
        <is>
          <t>Methods</t>
        </is>
      </c>
      <c r="D4" s="3" t="n"/>
      <c r="E4" s="3" t="inlineStr">
        <is>
          <t>Contact Owners</t>
        </is>
      </c>
      <c r="F4" s="3" t="n"/>
      <c r="G4" s="3" t="inlineStr">
        <is>
          <t>Statuses</t>
        </is>
      </c>
      <c r="H4" s="3" t="n"/>
      <c r="I4" s="3" t="inlineStr">
        <is>
          <t>Review Limit</t>
        </is>
      </c>
      <c r="J4" s="3" t="inlineStr">
        <is>
          <t>Value</t>
        </is>
      </c>
    </row>
    <row r="5">
      <c r="A5" s="16" t="inlineStr">
        <is>
          <t>Blue Lantern Self Storage (Fictional)</t>
        </is>
      </c>
      <c r="B5" s="19" t="n"/>
      <c r="C5" s="16" t="inlineStr">
        <is>
          <t>Phone call</t>
        </is>
      </c>
      <c r="D5" s="19" t="n"/>
      <c r="E5" s="16" t="inlineStr">
        <is>
          <t>Avery Example</t>
        </is>
      </c>
      <c r="F5" s="19" t="n"/>
      <c r="G5" s="16" t="inlineStr">
        <is>
          <t>Resolved</t>
        </is>
      </c>
      <c r="H5" s="19" t="n"/>
      <c r="I5" s="19" t="inlineStr">
        <is>
          <t>Due-soon window</t>
        </is>
      </c>
      <c r="J5" s="21" t="n">
        <v>7</v>
      </c>
    </row>
    <row r="6">
      <c r="A6" s="16" t="inlineStr">
        <is>
          <t>Copper Finch Storage (Fictional)</t>
        </is>
      </c>
      <c r="B6" s="20" t="n"/>
      <c r="C6" s="16" t="inlineStr">
        <is>
          <t>Email</t>
        </is>
      </c>
      <c r="D6" s="20" t="n"/>
      <c r="E6" s="16" t="inlineStr">
        <is>
          <t>Jordan Sample</t>
        </is>
      </c>
      <c r="F6" s="20" t="n"/>
      <c r="G6" s="16" t="inlineStr">
        <is>
          <t>Awaiting Tenant</t>
        </is>
      </c>
      <c r="H6" s="20" t="n"/>
      <c r="I6" s="20" t="inlineStr">
        <is>
          <t>Stale open record</t>
        </is>
      </c>
      <c r="J6" s="21" t="n">
        <v>14</v>
      </c>
    </row>
    <row r="7">
      <c r="A7" s="16" t="inlineStr">
        <is>
          <t>Juniper Key Storage (Fictional)</t>
        </is>
      </c>
      <c r="B7" s="19" t="n"/>
      <c r="C7" s="16" t="inlineStr">
        <is>
          <t>Text message</t>
        </is>
      </c>
      <c r="D7" s="19" t="n"/>
      <c r="E7" s="16" t="inlineStr">
        <is>
          <t>Casey Fiction</t>
        </is>
      </c>
      <c r="F7" s="19" t="n"/>
      <c r="G7" s="16" t="inlineStr">
        <is>
          <t>Follow-Up Scheduled</t>
        </is>
      </c>
      <c r="H7" s="19" t="n"/>
      <c r="I7" s="19" t="n"/>
      <c r="J7" s="19" t="n"/>
    </row>
    <row r="8">
      <c r="A8" s="16" t="inlineStr">
        <is>
          <t>Moonrise Lockers (Fictional)</t>
        </is>
      </c>
      <c r="B8" s="20" t="n"/>
      <c r="C8" s="16" t="inlineStr">
        <is>
          <t>In person</t>
        </is>
      </c>
      <c r="D8" s="20" t="n"/>
      <c r="E8" s="16" t="inlineStr">
        <is>
          <t>Morgan Placeholder</t>
        </is>
      </c>
      <c r="F8" s="20" t="n"/>
      <c r="G8" s="16" t="inlineStr">
        <is>
          <t>No Response</t>
        </is>
      </c>
      <c r="H8" s="20" t="n"/>
      <c r="I8" s="20" t="inlineStr">
        <is>
          <t>Review flags use calendar days and the workbook's TODAY() value.</t>
        </is>
      </c>
      <c r="J8" s="20" t="n"/>
    </row>
    <row r="9">
      <c r="A9" s="19" t="n"/>
      <c r="B9" s="19" t="n"/>
      <c r="C9" s="16" t="inlineStr">
        <is>
          <t>Mailed letter</t>
        </is>
      </c>
      <c r="D9" s="19" t="n"/>
      <c r="E9" s="19" t="n"/>
      <c r="F9" s="19" t="n"/>
      <c r="G9" s="16" t="inlineStr">
        <is>
          <t>Escalated for Review</t>
        </is>
      </c>
      <c r="H9" s="19" t="n"/>
      <c r="I9" s="19" t="n"/>
      <c r="J9" s="19" t="n"/>
    </row>
  </sheetData>
  <mergeCells count="1">
    <mergeCell ref="A1:J1"/>
  </mergeCells>
  <dataValidations count="1">
    <dataValidation sqref="J5:J6" showDropDown="0" showInputMessage="0" showErrorMessage="1" allowBlank="0" errorTitle="Review day limit" error="Enter a whole number from 0 through 365 days." type="whole" operator="between">
      <formula1>0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" t="inlineStr">
        <is>
          <t>Instructions</t>
        </is>
      </c>
      <c r="B1" s="25" t="n"/>
      <c r="C1" s="25" t="n"/>
      <c r="D1" s="25" t="n"/>
      <c r="E1" s="25" t="n"/>
      <c r="F1" s="25" t="n"/>
    </row>
    <row r="2"/>
    <row r="3" ht="22" customHeight="1">
      <c r="A3" s="22" t="inlineStr">
        <is>
          <t>Purpose</t>
        </is>
      </c>
      <c r="B3" s="23" t="n"/>
      <c r="C3" s="23" t="n"/>
      <c r="D3" s="23" t="n"/>
      <c r="E3" s="23" t="n"/>
      <c r="F3" s="23" t="n"/>
    </row>
    <row r="4" ht="42" customHeight="1">
      <c r="A4" s="24" t="inlineStr">
        <is>
          <t>Use this workbook as a chronological working log of calls, emails, letters, in-person discussions, outcomes, and next actions for fictional self-storage tenancies.</t>
        </is>
      </c>
    </row>
    <row r="5"/>
    <row r="6" ht="22" customHeight="1">
      <c r="A6" s="22" t="inlineStr">
        <is>
          <t>Enter a communication</t>
        </is>
      </c>
      <c r="B6" s="23" t="n"/>
      <c r="C6" s="23" t="n"/>
      <c r="D6" s="23" t="n"/>
      <c r="E6" s="23" t="n"/>
      <c r="F6" s="23" t="n"/>
    </row>
    <row r="7" ht="42" customHeight="1">
      <c r="A7" s="24" t="inlineStr">
        <is>
          <t>Add one row in Communication Log. Select the facility, method, contact owner, and status from the editable lists. Use the unit label instead of a tenant name.</t>
        </is>
      </c>
    </row>
    <row r="8"/>
    <row r="9" ht="22" customHeight="1">
      <c r="A9" s="22" t="inlineStr">
        <is>
          <t>Record the outcome</t>
        </is>
      </c>
      <c r="B9" s="23" t="n"/>
      <c r="C9" s="23" t="n"/>
      <c r="D9" s="23" t="n"/>
      <c r="E9" s="23" t="n"/>
      <c r="F9" s="23" t="n"/>
    </row>
    <row r="10" ht="42" customHeight="1">
      <c r="A10" s="24" t="inlineStr">
        <is>
          <t>Use Notes / Next Action to summarize what occurred and the specific next step. Enter Amount Discussed only when a dollar amount was part of the conversation.</t>
        </is>
      </c>
    </row>
    <row r="11"/>
    <row r="12" ht="22" customHeight="1">
      <c r="A12" s="22" t="inlineStr">
        <is>
          <t>Review prompts</t>
        </is>
      </c>
      <c r="B12" s="23" t="n"/>
      <c r="C12" s="23" t="n"/>
      <c r="D12" s="23" t="n"/>
      <c r="E12" s="23" t="n"/>
      <c r="F12" s="23" t="n"/>
    </row>
    <row r="13" ht="42" customHeight="1">
      <c r="A13" s="24" t="inlineStr">
        <is>
          <t>Review Flag formulas use the due-soon and stale-record limits on Assumptions. Prompts request human review and do not send messages or confirm delivery.</t>
        </is>
      </c>
    </row>
    <row r="14"/>
    <row r="15" ht="22" customHeight="1">
      <c r="A15" s="22" t="inlineStr">
        <is>
          <t>Operational limits</t>
        </is>
      </c>
      <c r="B15" s="23" t="n"/>
      <c r="C15" s="23" t="n"/>
      <c r="D15" s="23" t="n"/>
      <c r="E15" s="23" t="n"/>
      <c r="F15" s="23" t="n"/>
    </row>
    <row r="16" ht="42" customHeight="1">
      <c r="A16" s="24" t="inlineStr">
        <is>
          <t>This workbook does not process payments, generate notices, connect to facility systems, verify delivery, or establish an official status. Review entries using local procedures.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Tenant Communication Log</dc:title>
  <dc:subject xmlns:dc="http://purl.org/dc/elements/1.1/">Fictional self-storage tenant communication tracking</dc:subject>
  <dcterms:created xmlns:dcterms="http://purl.org/dc/terms/" xmlns:xsi="http://www.w3.org/2001/XMLSchema-instance" xsi:type="dcterms:W3CDTF">2026-09-12T07:38:48Z</dcterms:created>
  <dcterms:modified xmlns:dcterms="http://purl.org/dc/terms/" xmlns:xsi="http://www.w3.org/2001/XMLSchema-instance" xsi:type="dcterms:W3CDTF">2026-09-12T07:38:48+00:00Z</dcterms:modified>
</cp:coreProperties>
</file>