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ve-Out 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'Move-Out Checklist'!$A$4:$O$104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0 &quot;days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43746"/>
      <sz val="9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b val="1"/>
      <color rgb="00243746"/>
      <sz val="12"/>
    </font>
    <font>
      <name val="Aptos"/>
      <color rgb="00243746"/>
      <sz val="10"/>
    </font>
  </fonts>
  <fills count="10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207A5B"/>
      </patternFill>
    </fill>
    <fill>
      <patternFill patternType="solid">
        <fgColor rgb="00C95A2E"/>
      </patternFill>
    </fill>
    <fill>
      <patternFill patternType="solid">
        <fgColor rgb="00F0A91D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/>
    </xf>
    <xf numFmtId="164" fontId="6" fillId="9" borderId="1" applyAlignment="1" pivotButton="0" quotePrefix="0" xfId="0">
      <alignment horizontal="left" vertical="center"/>
    </xf>
    <xf numFmtId="165" fontId="6" fillId="9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167" fontId="6" fillId="4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7" fontId="6" fillId="9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7" fontId="6" fillId="4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67" fontId="6" fillId="9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Move-Out Status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'Summary'!$A$6:$A$9</f>
            </numRef>
          </cat>
          <val>
            <numRef>
              <f>'Summary'!$B$6:$B$9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384000" cy="19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Self Storage Move-Out Checklist Summary</t>
        </is>
      </c>
      <c r="B1" s="2" t="n"/>
      <c r="C1" s="2" t="n"/>
      <c r="D1" s="2" t="n"/>
      <c r="E1" s="2" t="n"/>
      <c r="F1" s="2" t="n"/>
      <c r="G1" s="2" t="n"/>
      <c r="H1" s="3" t="n"/>
    </row>
    <row r="2" ht="20" customHeight="1">
      <c r="A2" s="4" t="inlineStr">
        <is>
          <t>Calculated indicators from the fictional move-out checklist records.</t>
        </is>
      </c>
    </row>
    <row r="3">
      <c r="A3" s="5" t="inlineStr">
        <is>
          <t>As of Date</t>
        </is>
      </c>
      <c r="B3" s="6">
        <f>TODAY()</f>
        <v/>
      </c>
    </row>
    <row r="4" ht="24" customHeight="1">
      <c r="A4" s="7" t="inlineStr">
        <is>
          <t>Indicator</t>
        </is>
      </c>
      <c r="B4" s="7" t="inlineStr">
        <is>
          <t>Calculated Value</t>
        </is>
      </c>
    </row>
    <row r="5">
      <c r="A5" s="5" t="inlineStr">
        <is>
          <t>Move-out records</t>
        </is>
      </c>
      <c r="B5" s="8">
        <f>IF(COUNTIFS('Move-Out Checklist'!$A$5:$A$104,"&lt;&gt;",'Move-Out Checklist'!$B$5:$B$104,"&lt;&gt;")=0,"",COUNTIFS('Move-Out Checklist'!$A$5:$A$104,"&lt;&gt;",'Move-Out Checklist'!$B$5:$B$104,"&lt;&gt;"))</f>
        <v/>
      </c>
    </row>
    <row r="6">
      <c r="A6" s="9" t="inlineStr">
        <is>
          <t>Ready</t>
        </is>
      </c>
      <c r="B6" s="10">
        <f>IF($B$5="","",COUNTIF('Move-Out Checklist'!$M$5:$M$104,"Ready"))</f>
        <v/>
      </c>
    </row>
    <row r="7">
      <c r="A7" s="5" t="inlineStr">
        <is>
          <t>In Progress</t>
        </is>
      </c>
      <c r="B7" s="8">
        <f>IF($B$5="","",COUNTIF('Move-Out Checklist'!$M$5:$M$104,"In Progress"))</f>
        <v/>
      </c>
    </row>
    <row r="8">
      <c r="A8" s="9" t="inlineStr">
        <is>
          <t>Overdue (review)</t>
        </is>
      </c>
      <c r="B8" s="11">
        <f>IF($B$5="","",COUNTIF('Move-Out Checklist'!$M$5:$M$104,"Overdue"))</f>
        <v/>
      </c>
    </row>
    <row r="9">
      <c r="A9" s="5" t="inlineStr">
        <is>
          <t>Not Started</t>
        </is>
      </c>
      <c r="B9" s="8">
        <f>IF($B$5="","",COUNTIF('Move-Out Checklist'!$M$5:$M$104,"Not Started"))</f>
        <v/>
      </c>
    </row>
    <row r="10">
      <c r="A10" s="9" t="inlineStr">
        <is>
          <t>Due within warning window (review)</t>
        </is>
      </c>
      <c r="B10" s="12">
        <f>IF($B$5="","",COUNTIFS('Move-Out Checklist'!$A$5:$A$104,"&lt;&gt;",'Move-Out Checklist'!$B$5:$B$104,"&lt;&gt;",'Move-Out Checklist'!$L$5:$L$104,"&gt;="&amp;TODAY(),'Move-Out Checklist'!$L$5:$L$104,"&lt;="&amp;TODAY()+Assumptions!$H$4,'Move-Out Checklist'!$M$5:$M$104,"&lt;&gt;Ready"))</f>
        <v/>
      </c>
    </row>
    <row r="11">
      <c r="A11" s="5" t="inlineStr">
        <is>
          <t>Positive balance amount to review</t>
        </is>
      </c>
      <c r="B11" s="13">
        <f>IF($B$5="","",SUMIFS('Move-Out Checklist'!$D$5:$D$104,'Move-Out Checklist'!$A$5:$A$104,"&lt;&gt;",'Move-Out Checklist'!$B$5:$B$104,"&lt;&gt;",'Move-Out Checklist'!$D$5:$D$104,"&gt;0"))</f>
        <v/>
      </c>
    </row>
    <row r="12">
      <c r="A12" s="9" t="inlineStr">
        <is>
          <t>Ready percentage</t>
        </is>
      </c>
      <c r="B12" s="14">
        <f>IF($B$5="","",IFERROR($B$6/$B$5,""))</f>
        <v/>
      </c>
    </row>
    <row r="13">
      <c r="A13" s="5" t="inlineStr">
        <is>
          <t>Records missing target date (review)</t>
        </is>
      </c>
      <c r="B13" s="11">
        <f>IF($B$5="","",COUNTIFS('Move-Out Checklist'!$A$5:$A$104,"&lt;&gt;",'Move-Out Checklist'!$B$5:$B$104,"&lt;&gt;",'Move-Out Checklist'!$L$5:$L$104,""))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7" customWidth="1" min="3" max="3"/>
    <col width="18" customWidth="1" min="4" max="4"/>
    <col width="17" customWidth="1" min="5" max="5"/>
    <col width="15" customWidth="1" min="6" max="6"/>
    <col width="18" customWidth="1" min="7" max="7"/>
    <col width="18" customWidth="1" min="8" max="8"/>
    <col width="17" customWidth="1" min="9" max="9"/>
    <col width="17" customWidth="1" min="10" max="10"/>
    <col width="18" customWidth="1" min="11" max="11"/>
    <col width="17" customWidth="1" min="12" max="12"/>
    <col width="16" customWidth="1" min="13" max="13"/>
    <col width="14" customWidth="1" min="14" max="14"/>
    <col width="43" customWidth="1" min="15" max="15"/>
  </cols>
  <sheetData>
    <row r="1" ht="30" customHeight="1">
      <c r="A1" s="1" t="inlineStr">
        <is>
          <t>Self Storage Move-Out Checklist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20" customHeight="1">
      <c r="A2" s="4" t="inlineStr">
        <is>
          <t>Yellow cells are editable. Orange highlights request human review; calculated fields update when the workbook recalculates.</t>
        </is>
      </c>
    </row>
    <row r="3"/>
    <row r="4" ht="34" customHeight="1">
      <c r="A4" s="7" t="inlineStr">
        <is>
          <t>Facility</t>
        </is>
      </c>
      <c r="B4" s="7" t="inlineStr">
        <is>
          <t>Unit</t>
        </is>
      </c>
      <c r="C4" s="7" t="inlineStr">
        <is>
          <t>Scheduled Move-Out</t>
        </is>
      </c>
      <c r="D4" s="7" t="inlineStr">
        <is>
          <t>Balance to Review</t>
        </is>
      </c>
      <c r="E4" s="7" t="inlineStr">
        <is>
          <t>Owner</t>
        </is>
      </c>
      <c r="F4" s="7" t="inlineStr">
        <is>
          <t>Notice Status</t>
        </is>
      </c>
      <c r="G4" s="7" t="inlineStr">
        <is>
          <t>Balance Review Status</t>
        </is>
      </c>
      <c r="H4" s="7" t="inlineStr">
        <is>
          <t>Unit Inspection Status</t>
        </is>
      </c>
      <c r="I4" s="7" t="inlineStr">
        <is>
          <t>Lock Removal Status</t>
        </is>
      </c>
      <c r="J4" s="7" t="inlineStr">
        <is>
          <t>Access Closure Status</t>
        </is>
      </c>
      <c r="K4" s="7" t="inlineStr">
        <is>
          <t>Ready-to-Rent Status</t>
        </is>
      </c>
      <c r="L4" s="7" t="inlineStr">
        <is>
          <t>Target Ready Date</t>
        </is>
      </c>
      <c r="M4" s="7" t="inlineStr">
        <is>
          <t>Overall Status</t>
        </is>
      </c>
      <c r="N4" s="7" t="inlineStr">
        <is>
          <t>Days to Target</t>
        </is>
      </c>
      <c r="O4" s="7" t="inlineStr">
        <is>
          <t>Notes</t>
        </is>
      </c>
    </row>
    <row r="5" ht="30" customHeight="1">
      <c r="A5" s="15" t="inlineStr">
        <is>
          <t>Fictional Cedar Lane Storage</t>
        </is>
      </c>
      <c r="B5" s="15" t="inlineStr">
        <is>
          <t>A-101</t>
        </is>
      </c>
      <c r="C5" s="16" t="n">
        <v>46267</v>
      </c>
      <c r="D5" s="17" t="n">
        <v>0</v>
      </c>
      <c r="E5" s="15" t="inlineStr">
        <is>
          <t>Avery Demo</t>
        </is>
      </c>
      <c r="F5" s="18" t="inlineStr">
        <is>
          <t>Complete</t>
        </is>
      </c>
      <c r="G5" s="18" t="inlineStr">
        <is>
          <t>Complete</t>
        </is>
      </c>
      <c r="H5" s="18" t="inlineStr">
        <is>
          <t>Complete</t>
        </is>
      </c>
      <c r="I5" s="18" t="inlineStr">
        <is>
          <t>Complete</t>
        </is>
      </c>
      <c r="J5" s="18" t="inlineStr">
        <is>
          <t>Complete</t>
        </is>
      </c>
      <c r="K5" s="18" t="inlineStr">
        <is>
          <t>Complete</t>
        </is>
      </c>
      <c r="L5" s="19" t="n">
        <v>46270</v>
      </c>
      <c r="M5" s="20">
        <f>IF(OR(A5="",B5=""),"",IF(AND(ISNUMBER(D5),D5&lt;=Assumptions!$H$5,K5="Complete",COUNTIF(F5:J5,"Complete")+COUNTIF(F5:J5,"Not Needed")=5),"Ready",IF(AND(L5&lt;&gt;"",TODAY()&gt;L5),"Overdue",IF(COUNTA(F5:K5)=0,"Not Started","In Progress"))))</f>
        <v/>
      </c>
      <c r="N5" s="28">
        <f>IF(OR(A5="",B5="",L5="",M5="Ready"),"",IFERROR(L5-TODAY(),""))</f>
        <v/>
      </c>
      <c r="O5" s="22" t="inlineStr">
        <is>
          <t>Fictional example: final walkthrough completed and the unit is ready.</t>
        </is>
      </c>
    </row>
    <row r="6" ht="30" customHeight="1">
      <c r="A6" s="15" t="inlineStr">
        <is>
          <t>Fictional Cedar Lane Storage</t>
        </is>
      </c>
      <c r="B6" s="15" t="inlineStr">
        <is>
          <t>A-114</t>
        </is>
      </c>
      <c r="C6" s="16" t="n">
        <v>46272</v>
      </c>
      <c r="D6" s="17" t="n">
        <v>125</v>
      </c>
      <c r="E6" s="15" t="inlineStr">
        <is>
          <t>Jordan Sample</t>
        </is>
      </c>
      <c r="F6" s="18" t="inlineStr">
        <is>
          <t>Complete</t>
        </is>
      </c>
      <c r="G6" s="18" t="inlineStr">
        <is>
          <t>Pending</t>
        </is>
      </c>
      <c r="H6" s="18" t="inlineStr">
        <is>
          <t>Pending</t>
        </is>
      </c>
      <c r="I6" s="18" t="inlineStr">
        <is>
          <t>Complete</t>
        </is>
      </c>
      <c r="J6" s="18" t="inlineStr">
        <is>
          <t>Pending</t>
        </is>
      </c>
      <c r="K6" s="18" t="inlineStr">
        <is>
          <t>Pending</t>
        </is>
      </c>
      <c r="L6" s="19" t="n">
        <v>46275</v>
      </c>
      <c r="M6" s="23">
        <f>IF(OR(A6="",B6=""),"",IF(AND(ISNUMBER(D6),D6&lt;=Assumptions!$H$5,K6="Complete",COUNTIF(F6:J6,"Complete")+COUNTIF(F6:J6,"Not Needed")=5),"Ready",IF(AND(L6&lt;&gt;"",TODAY()&gt;L6),"Overdue",IF(COUNTA(F6:K6)=0,"Not Started","In Progress"))))</f>
        <v/>
      </c>
      <c r="N6" s="29">
        <f>IF(OR(A6="",B6="",L6="",M6="Ready"),"",IFERROR(L6-TODAY(),""))</f>
        <v/>
      </c>
      <c r="O6" s="22" t="inlineStr">
        <is>
          <t>Fictional example: review the balance and remaining inspection steps.</t>
        </is>
      </c>
    </row>
    <row r="7" ht="30" customHeight="1">
      <c r="A7" s="15" t="inlineStr">
        <is>
          <t>Fictional Bluebird Self Storage</t>
        </is>
      </c>
      <c r="B7" s="15" t="inlineStr">
        <is>
          <t>B-022</t>
        </is>
      </c>
      <c r="C7" s="16" t="n">
        <v>46278</v>
      </c>
      <c r="D7" s="17" t="n">
        <v>0</v>
      </c>
      <c r="E7" s="15" t="inlineStr">
        <is>
          <t>Morgan Fiction</t>
        </is>
      </c>
      <c r="F7" s="18" t="inlineStr">
        <is>
          <t>Complete</t>
        </is>
      </c>
      <c r="G7" s="18" t="inlineStr">
        <is>
          <t>Complete</t>
        </is>
      </c>
      <c r="H7" s="18" t="inlineStr">
        <is>
          <t>Pending</t>
        </is>
      </c>
      <c r="I7" s="18" t="inlineStr">
        <is>
          <t>Pending</t>
        </is>
      </c>
      <c r="J7" s="18" t="inlineStr">
        <is>
          <t>Pending</t>
        </is>
      </c>
      <c r="K7" s="18" t="inlineStr">
        <is>
          <t>Pending</t>
        </is>
      </c>
      <c r="L7" s="19" t="n">
        <v>46280</v>
      </c>
      <c r="M7" s="20">
        <f>IF(OR(A7="",B7=""),"",IF(AND(ISNUMBER(D7),D7&lt;=Assumptions!$H$5,K7="Complete",COUNTIF(F7:J7,"Complete")+COUNTIF(F7:J7,"Not Needed")=5),"Ready",IF(AND(L7&lt;&gt;"",TODAY()&gt;L7),"Overdue",IF(COUNTA(F7:K7)=0,"Not Started","In Progress"))))</f>
        <v/>
      </c>
      <c r="N7" s="28">
        <f>IF(OR(A7="",B7="",L7="",M7="Ready"),"",IFERROR(L7-TODAY(),""))</f>
        <v/>
      </c>
      <c r="O7" s="22" t="inlineStr">
        <is>
          <t>Fictional example: inspection is planned after the scheduled move-out.</t>
        </is>
      </c>
    </row>
    <row r="8" ht="30" customHeight="1">
      <c r="A8" s="15" t="inlineStr">
        <is>
          <t>Fictional Mesa Box Storage</t>
        </is>
      </c>
      <c r="B8" s="15" t="inlineStr">
        <is>
          <t>C-310</t>
        </is>
      </c>
      <c r="C8" s="16" t="n">
        <v>46291</v>
      </c>
      <c r="D8" s="17" t="n">
        <v>0</v>
      </c>
      <c r="E8" s="15" t="inlineStr">
        <is>
          <t>Taylor Example</t>
        </is>
      </c>
      <c r="F8" s="18" t="n"/>
      <c r="G8" s="18" t="n"/>
      <c r="H8" s="18" t="n"/>
      <c r="I8" s="18" t="n"/>
      <c r="J8" s="18" t="n"/>
      <c r="K8" s="18" t="n"/>
      <c r="L8" s="19" t="n">
        <v>46293</v>
      </c>
      <c r="M8" s="23">
        <f>IF(OR(A8="",B8=""),"",IF(AND(ISNUMBER(D8),D8&lt;=Assumptions!$H$5,K8="Complete",COUNTIF(F8:J8,"Complete")+COUNTIF(F8:J8,"Not Needed")=5),"Ready",IF(AND(L8&lt;&gt;"",TODAY()&gt;L8),"Overdue",IF(COUNTA(F8:K8)=0,"Not Started","In Progress"))))</f>
        <v/>
      </c>
      <c r="N8" s="29">
        <f>IF(OR(A8="",B8="",L8="",M8="Ready"),"",IFERROR(L8-TODAY(),""))</f>
        <v/>
      </c>
      <c r="O8" s="22" t="inlineStr">
        <is>
          <t>Fictional example: checklist work has not started.</t>
        </is>
      </c>
    </row>
    <row r="9" ht="30" customHeight="1">
      <c r="A9" s="15" t="inlineStr">
        <is>
          <t>Fictional Bluebird Self Storage</t>
        </is>
      </c>
      <c r="B9" s="15" t="inlineStr">
        <is>
          <t>B-105</t>
        </is>
      </c>
      <c r="C9" s="16" t="n">
        <v>46269</v>
      </c>
      <c r="D9" s="17" t="n">
        <v>-20</v>
      </c>
      <c r="E9" s="15" t="inlineStr">
        <is>
          <t>Avery Demo</t>
        </is>
      </c>
      <c r="F9" s="18" t="inlineStr">
        <is>
          <t>Complete</t>
        </is>
      </c>
      <c r="G9" s="18" t="inlineStr">
        <is>
          <t>Not Needed</t>
        </is>
      </c>
      <c r="H9" s="18" t="inlineStr">
        <is>
          <t>Complete</t>
        </is>
      </c>
      <c r="I9" s="18" t="inlineStr">
        <is>
          <t>Complete</t>
        </is>
      </c>
      <c r="J9" s="18" t="inlineStr">
        <is>
          <t>Complete</t>
        </is>
      </c>
      <c r="K9" s="18" t="inlineStr">
        <is>
          <t>Complete</t>
        </is>
      </c>
      <c r="L9" s="19" t="n">
        <v>46273</v>
      </c>
      <c r="M9" s="20">
        <f>IF(OR(A9="",B9=""),"",IF(AND(ISNUMBER(D9),D9&lt;=Assumptions!$H$5,K9="Complete",COUNTIF(F9:J9,"Complete")+COUNTIF(F9:J9,"Not Needed")=5),"Ready",IF(AND(L9&lt;&gt;"",TODAY()&gt;L9),"Overdue",IF(COUNTA(F9:K9)=0,"Not Started","In Progress"))))</f>
        <v/>
      </c>
      <c r="N9" s="28">
        <f>IF(OR(A9="",B9="",L9="",M9="Ready"),"",IFERROR(L9-TODAY(),""))</f>
        <v/>
      </c>
      <c r="O9" s="22" t="inlineStr">
        <is>
          <t>Fictional example: a credit amount remains for separate human review.</t>
        </is>
      </c>
    </row>
    <row r="10" ht="30" customHeight="1">
      <c r="A10" s="15" t="inlineStr">
        <is>
          <t>Fictional Mesa Box Storage</t>
        </is>
      </c>
      <c r="B10" s="15" t="inlineStr">
        <is>
          <t>C-018</t>
        </is>
      </c>
      <c r="C10" s="16" t="n">
        <v>46277</v>
      </c>
      <c r="D10" s="17" t="n">
        <v>45.5</v>
      </c>
      <c r="E10" s="15" t="inlineStr">
        <is>
          <t>Jordan Sample</t>
        </is>
      </c>
      <c r="F10" s="18" t="inlineStr">
        <is>
          <t>Complete</t>
        </is>
      </c>
      <c r="G10" s="18" t="inlineStr">
        <is>
          <t>Pending</t>
        </is>
      </c>
      <c r="H10" s="18" t="inlineStr">
        <is>
          <t>Complete</t>
        </is>
      </c>
      <c r="I10" s="18" t="inlineStr">
        <is>
          <t>Pending</t>
        </is>
      </c>
      <c r="J10" s="18" t="inlineStr">
        <is>
          <t>Pending</t>
        </is>
      </c>
      <c r="K10" s="18" t="inlineStr">
        <is>
          <t>Pending</t>
        </is>
      </c>
      <c r="L10" s="19" t="n">
        <v>46280</v>
      </c>
      <c r="M10" s="23">
        <f>IF(OR(A10="",B10=""),"",IF(AND(ISNUMBER(D10),D10&lt;=Assumptions!$H$5,K10="Complete",COUNTIF(F10:J10,"Complete")+COUNTIF(F10:J10,"Not Needed")=5),"Ready",IF(AND(L10&lt;&gt;"",TODAY()&gt;L10),"Overdue",IF(COUNTA(F10:K10)=0,"Not Started","In Progress"))))</f>
        <v/>
      </c>
      <c r="N10" s="29">
        <f>IF(OR(A10="",B10="",L10="",M10="Ready"),"",IFERROR(L10-TODAY(),""))</f>
        <v/>
      </c>
      <c r="O10" s="22" t="inlineStr">
        <is>
          <t>Fictional example: target date is at the warning-window boundary.</t>
        </is>
      </c>
    </row>
    <row r="11" ht="30" customHeight="1">
      <c r="A11" s="15" t="inlineStr">
        <is>
          <t>Fictional Cedar Lane Storage</t>
        </is>
      </c>
      <c r="B11" s="15" t="inlineStr">
        <is>
          <t>A-220</t>
        </is>
      </c>
      <c r="C11" s="16" t="n">
        <v>46297</v>
      </c>
      <c r="D11" s="17" t="n">
        <v>0</v>
      </c>
      <c r="E11" s="15" t="inlineStr">
        <is>
          <t>Morgan Fiction</t>
        </is>
      </c>
      <c r="F11" s="18" t="inlineStr">
        <is>
          <t>Complete</t>
        </is>
      </c>
      <c r="G11" s="18" t="inlineStr">
        <is>
          <t>Complete</t>
        </is>
      </c>
      <c r="H11" s="18" t="inlineStr">
        <is>
          <t>Pending</t>
        </is>
      </c>
      <c r="I11" s="18" t="inlineStr">
        <is>
          <t>Pending</t>
        </is>
      </c>
      <c r="J11" s="18" t="inlineStr">
        <is>
          <t>Pending</t>
        </is>
      </c>
      <c r="K11" s="18" t="inlineStr">
        <is>
          <t>Pending</t>
        </is>
      </c>
      <c r="L11" s="19" t="n"/>
      <c r="M11" s="20">
        <f>IF(OR(A11="",B11=""),"",IF(AND(ISNUMBER(D11),D11&lt;=Assumptions!$H$5,K11="Complete",COUNTIF(F11:J11,"Complete")+COUNTIF(F11:J11,"Not Needed")=5),"Ready",IF(AND(L11&lt;&gt;"",TODAY()&gt;L11),"Overdue",IF(COUNTA(F11:K11)=0,"Not Started","In Progress"))))</f>
        <v/>
      </c>
      <c r="N11" s="28">
        <f>IF(OR(A11="",B11="",L11="",M11="Ready"),"",IFERROR(L11-TODAY(),""))</f>
        <v/>
      </c>
      <c r="O11" s="22" t="inlineStr">
        <is>
          <t>Fictional example: enter a target ready date after human review.</t>
        </is>
      </c>
    </row>
    <row r="12" ht="30" customHeight="1">
      <c r="A12" s="15" t="inlineStr">
        <is>
          <t>Fictional Mesa Box Storage</t>
        </is>
      </c>
      <c r="B12" s="15" t="inlineStr">
        <is>
          <t>C-204</t>
        </is>
      </c>
      <c r="C12" s="16" t="n">
        <v>46265</v>
      </c>
      <c r="D12" s="17" t="n">
        <v>0</v>
      </c>
      <c r="E12" s="15" t="inlineStr">
        <is>
          <t>Taylor Example</t>
        </is>
      </c>
      <c r="F12" s="18" t="inlineStr">
        <is>
          <t>Complete</t>
        </is>
      </c>
      <c r="G12" s="18" t="inlineStr">
        <is>
          <t>Complete</t>
        </is>
      </c>
      <c r="H12" s="18" t="inlineStr">
        <is>
          <t>Pending</t>
        </is>
      </c>
      <c r="I12" s="18" t="inlineStr">
        <is>
          <t>Complete</t>
        </is>
      </c>
      <c r="J12" s="18" t="inlineStr">
        <is>
          <t>Pending</t>
        </is>
      </c>
      <c r="K12" s="18" t="inlineStr">
        <is>
          <t>Pending</t>
        </is>
      </c>
      <c r="L12" s="19" t="n">
        <v>46269</v>
      </c>
      <c r="M12" s="23">
        <f>IF(OR(A12="",B12=""),"",IF(AND(ISNUMBER(D12),D12&lt;=Assumptions!$H$5,K12="Complete",COUNTIF(F12:J12,"Complete")+COUNTIF(F12:J12,"Not Needed")=5),"Ready",IF(AND(L12&lt;&gt;"",TODAY()&gt;L12),"Overdue",IF(COUNTA(F12:K12)=0,"Not Started","In Progress"))))</f>
        <v/>
      </c>
      <c r="N12" s="29">
        <f>IF(OR(A12="",B12="",L12="",M12="Ready"),"",IFERROR(L12-TODAY(),""))</f>
        <v/>
      </c>
      <c r="O12" s="22" t="inlineStr">
        <is>
          <t>Fictional example: past-target inspection and access steps remain open.</t>
        </is>
      </c>
    </row>
    <row r="13" ht="30" customHeight="1">
      <c r="A13" s="15" t="inlineStr">
        <is>
          <t>Fictional Cedar Lane Storage</t>
        </is>
      </c>
      <c r="B13" s="15" t="inlineStr">
        <is>
          <t>A-007</t>
        </is>
      </c>
      <c r="C13" s="16" t="n">
        <v>46274</v>
      </c>
      <c r="D13" s="17" t="n">
        <v>0</v>
      </c>
      <c r="E13" s="15" t="inlineStr">
        <is>
          <t>Avery Demo</t>
        </is>
      </c>
      <c r="F13" s="18" t="inlineStr">
        <is>
          <t>Complete</t>
        </is>
      </c>
      <c r="G13" s="18" t="inlineStr">
        <is>
          <t>Not Needed</t>
        </is>
      </c>
      <c r="H13" s="18" t="inlineStr">
        <is>
          <t>Complete</t>
        </is>
      </c>
      <c r="I13" s="18" t="inlineStr">
        <is>
          <t>Complete</t>
        </is>
      </c>
      <c r="J13" s="18" t="inlineStr">
        <is>
          <t>Complete</t>
        </is>
      </c>
      <c r="K13" s="18" t="inlineStr">
        <is>
          <t>Complete</t>
        </is>
      </c>
      <c r="L13" s="19" t="n">
        <v>46277</v>
      </c>
      <c r="M13" s="20">
        <f>IF(OR(A13="",B13=""),"",IF(AND(ISNUMBER(D13),D13&lt;=Assumptions!$H$5,K13="Complete",COUNTIF(F13:J13,"Complete")+COUNTIF(F13:J13,"Not Needed")=5),"Ready",IF(AND(L13&lt;&gt;"",TODAY()&gt;L13),"Overdue",IF(COUNTA(F13:K13)=0,"Not Started","In Progress"))))</f>
        <v/>
      </c>
      <c r="N13" s="28">
        <f>IF(OR(A13="",B13="",L13="",M13="Ready"),"",IFERROR(L13-TODAY(),""))</f>
        <v/>
      </c>
      <c r="O13" s="22" t="inlineStr">
        <is>
          <t>Fictional example: balance review was marked not needed.</t>
        </is>
      </c>
    </row>
    <row r="14" ht="30" customHeight="1">
      <c r="A14" s="15" t="inlineStr">
        <is>
          <t>Fictional Bluebird Self Storage</t>
        </is>
      </c>
      <c r="B14" s="15" t="inlineStr">
        <is>
          <t>B-240</t>
        </is>
      </c>
      <c r="C14" s="16" t="n">
        <v>46279</v>
      </c>
      <c r="D14" s="17" t="n">
        <v>0</v>
      </c>
      <c r="E14" s="15" t="inlineStr">
        <is>
          <t>Jordan Sample</t>
        </is>
      </c>
      <c r="F14" s="18" t="inlineStr">
        <is>
          <t>Complete</t>
        </is>
      </c>
      <c r="G14" s="18" t="inlineStr">
        <is>
          <t>Complete</t>
        </is>
      </c>
      <c r="H14" s="18" t="inlineStr">
        <is>
          <t>Pending</t>
        </is>
      </c>
      <c r="I14" s="18" t="inlineStr">
        <is>
          <t>Pending</t>
        </is>
      </c>
      <c r="J14" s="18" t="inlineStr">
        <is>
          <t>Pending</t>
        </is>
      </c>
      <c r="K14" s="18" t="inlineStr">
        <is>
          <t>Pending</t>
        </is>
      </c>
      <c r="L14" s="19" t="n">
        <v>46278</v>
      </c>
      <c r="M14" s="23">
        <f>IF(OR(A14="",B14=""),"",IF(AND(ISNUMBER(D14),D14&lt;=Assumptions!$H$5,K14="Complete",COUNTIF(F14:J14,"Complete")+COUNTIF(F14:J14,"Not Needed")=5),"Ready",IF(AND(L14&lt;&gt;"",TODAY()&gt;L14),"Overdue",IF(COUNTA(F14:K14)=0,"Not Started","In Progress"))))</f>
        <v/>
      </c>
      <c r="N14" s="29">
        <f>IF(OR(A14="",B14="",L14="",M14="Ready"),"",IFERROR(L14-TODAY(),""))</f>
        <v/>
      </c>
      <c r="O14" s="22" t="inlineStr">
        <is>
          <t>Fictional example: remaining checklist steps need near-term review.</t>
        </is>
      </c>
    </row>
    <row r="15" ht="22" customHeight="1">
      <c r="A15" s="15" t="n"/>
      <c r="B15" s="15" t="n"/>
      <c r="C15" s="16" t="n"/>
      <c r="D15" s="17" t="n"/>
      <c r="E15" s="15" t="n"/>
      <c r="F15" s="18" t="n"/>
      <c r="G15" s="18" t="n"/>
      <c r="H15" s="18" t="n"/>
      <c r="I15" s="18" t="n"/>
      <c r="J15" s="18" t="n"/>
      <c r="K15" s="18" t="n"/>
      <c r="L15" s="19" t="n"/>
      <c r="M15" s="20">
        <f>IF(OR(A15="",B15=""),"",IF(AND(ISNUMBER(D15),D15&lt;=Assumptions!$H$5,K15="Complete",COUNTIF(F15:J15,"Complete")+COUNTIF(F15:J15,"Not Needed")=5),"Ready",IF(AND(L15&lt;&gt;"",TODAY()&gt;L15),"Overdue",IF(COUNTA(F15:K15)=0,"Not Started","In Progress"))))</f>
        <v/>
      </c>
      <c r="N15" s="28">
        <f>IF(OR(A15="",B15="",L15="",M15="Ready"),"",IFERROR(L15-TODAY(),""))</f>
        <v/>
      </c>
      <c r="O15" s="22" t="n"/>
    </row>
    <row r="16" ht="22" customHeight="1">
      <c r="A16" s="15" t="n"/>
      <c r="B16" s="15" t="n"/>
      <c r="C16" s="16" t="n"/>
      <c r="D16" s="17" t="n"/>
      <c r="E16" s="15" t="n"/>
      <c r="F16" s="18" t="n"/>
      <c r="G16" s="18" t="n"/>
      <c r="H16" s="18" t="n"/>
      <c r="I16" s="18" t="n"/>
      <c r="J16" s="18" t="n"/>
      <c r="K16" s="18" t="n"/>
      <c r="L16" s="19" t="n"/>
      <c r="M16" s="23">
        <f>IF(OR(A16="",B16=""),"",IF(AND(ISNUMBER(D16),D16&lt;=Assumptions!$H$5,K16="Complete",COUNTIF(F16:J16,"Complete")+COUNTIF(F16:J16,"Not Needed")=5),"Ready",IF(AND(L16&lt;&gt;"",TODAY()&gt;L16),"Overdue",IF(COUNTA(F16:K16)=0,"Not Started","In Progress"))))</f>
        <v/>
      </c>
      <c r="N16" s="29">
        <f>IF(OR(A16="",B16="",L16="",M16="Ready"),"",IFERROR(L16-TODAY(),""))</f>
        <v/>
      </c>
      <c r="O16" s="22" t="n"/>
    </row>
    <row r="17" ht="22" customHeight="1">
      <c r="A17" s="15" t="n"/>
      <c r="B17" s="15" t="n"/>
      <c r="C17" s="16" t="n"/>
      <c r="D17" s="17" t="n"/>
      <c r="E17" s="15" t="n"/>
      <c r="F17" s="18" t="n"/>
      <c r="G17" s="18" t="n"/>
      <c r="H17" s="18" t="n"/>
      <c r="I17" s="18" t="n"/>
      <c r="J17" s="18" t="n"/>
      <c r="K17" s="18" t="n"/>
      <c r="L17" s="19" t="n"/>
      <c r="M17" s="20">
        <f>IF(OR(A17="",B17=""),"",IF(AND(ISNUMBER(D17),D17&lt;=Assumptions!$H$5,K17="Complete",COUNTIF(F17:J17,"Complete")+COUNTIF(F17:J17,"Not Needed")=5),"Ready",IF(AND(L17&lt;&gt;"",TODAY()&gt;L17),"Overdue",IF(COUNTA(F17:K17)=0,"Not Started","In Progress"))))</f>
        <v/>
      </c>
      <c r="N17" s="28">
        <f>IF(OR(A17="",B17="",L17="",M17="Ready"),"",IFERROR(L17-TODAY(),""))</f>
        <v/>
      </c>
      <c r="O17" s="22" t="n"/>
    </row>
    <row r="18" ht="22" customHeight="1">
      <c r="A18" s="15" t="n"/>
      <c r="B18" s="15" t="n"/>
      <c r="C18" s="16" t="n"/>
      <c r="D18" s="17" t="n"/>
      <c r="E18" s="15" t="n"/>
      <c r="F18" s="18" t="n"/>
      <c r="G18" s="18" t="n"/>
      <c r="H18" s="18" t="n"/>
      <c r="I18" s="18" t="n"/>
      <c r="J18" s="18" t="n"/>
      <c r="K18" s="18" t="n"/>
      <c r="L18" s="19" t="n"/>
      <c r="M18" s="23">
        <f>IF(OR(A18="",B18=""),"",IF(AND(ISNUMBER(D18),D18&lt;=Assumptions!$H$5,K18="Complete",COUNTIF(F18:J18,"Complete")+COUNTIF(F18:J18,"Not Needed")=5),"Ready",IF(AND(L18&lt;&gt;"",TODAY()&gt;L18),"Overdue",IF(COUNTA(F18:K18)=0,"Not Started","In Progress"))))</f>
        <v/>
      </c>
      <c r="N18" s="29">
        <f>IF(OR(A18="",B18="",L18="",M18="Ready"),"",IFERROR(L18-TODAY(),""))</f>
        <v/>
      </c>
      <c r="O18" s="22" t="n"/>
    </row>
    <row r="19" ht="22" customHeight="1">
      <c r="A19" s="15" t="n"/>
      <c r="B19" s="15" t="n"/>
      <c r="C19" s="16" t="n"/>
      <c r="D19" s="17" t="n"/>
      <c r="E19" s="15" t="n"/>
      <c r="F19" s="18" t="n"/>
      <c r="G19" s="18" t="n"/>
      <c r="H19" s="18" t="n"/>
      <c r="I19" s="18" t="n"/>
      <c r="J19" s="18" t="n"/>
      <c r="K19" s="18" t="n"/>
      <c r="L19" s="19" t="n"/>
      <c r="M19" s="20">
        <f>IF(OR(A19="",B19=""),"",IF(AND(ISNUMBER(D19),D19&lt;=Assumptions!$H$5,K19="Complete",COUNTIF(F19:J19,"Complete")+COUNTIF(F19:J19,"Not Needed")=5),"Ready",IF(AND(L19&lt;&gt;"",TODAY()&gt;L19),"Overdue",IF(COUNTA(F19:K19)=0,"Not Started","In Progress"))))</f>
        <v/>
      </c>
      <c r="N19" s="28">
        <f>IF(OR(A19="",B19="",L19="",M19="Ready"),"",IFERROR(L19-TODAY(),""))</f>
        <v/>
      </c>
      <c r="O19" s="22" t="n"/>
    </row>
    <row r="20" ht="22" customHeight="1">
      <c r="A20" s="15" t="n"/>
      <c r="B20" s="15" t="n"/>
      <c r="C20" s="16" t="n"/>
      <c r="D20" s="17" t="n"/>
      <c r="E20" s="15" t="n"/>
      <c r="F20" s="18" t="n"/>
      <c r="G20" s="18" t="n"/>
      <c r="H20" s="18" t="n"/>
      <c r="I20" s="18" t="n"/>
      <c r="J20" s="18" t="n"/>
      <c r="K20" s="18" t="n"/>
      <c r="L20" s="19" t="n"/>
      <c r="M20" s="23">
        <f>IF(OR(A20="",B20=""),"",IF(AND(ISNUMBER(D20),D20&lt;=Assumptions!$H$5,K20="Complete",COUNTIF(F20:J20,"Complete")+COUNTIF(F20:J20,"Not Needed")=5),"Ready",IF(AND(L20&lt;&gt;"",TODAY()&gt;L20),"Overdue",IF(COUNTA(F20:K20)=0,"Not Started","In Progress"))))</f>
        <v/>
      </c>
      <c r="N20" s="29">
        <f>IF(OR(A20="",B20="",L20="",M20="Ready"),"",IFERROR(L20-TODAY(),""))</f>
        <v/>
      </c>
      <c r="O20" s="22" t="n"/>
    </row>
    <row r="21" ht="22" customHeight="1">
      <c r="A21" s="15" t="n"/>
      <c r="B21" s="15" t="n"/>
      <c r="C21" s="16" t="n"/>
      <c r="D21" s="17" t="n"/>
      <c r="E21" s="15" t="n"/>
      <c r="F21" s="18" t="n"/>
      <c r="G21" s="18" t="n"/>
      <c r="H21" s="18" t="n"/>
      <c r="I21" s="18" t="n"/>
      <c r="J21" s="18" t="n"/>
      <c r="K21" s="18" t="n"/>
      <c r="L21" s="19" t="n"/>
      <c r="M21" s="20">
        <f>IF(OR(A21="",B21=""),"",IF(AND(ISNUMBER(D21),D21&lt;=Assumptions!$H$5,K21="Complete",COUNTIF(F21:J21,"Complete")+COUNTIF(F21:J21,"Not Needed")=5),"Ready",IF(AND(L21&lt;&gt;"",TODAY()&gt;L21),"Overdue",IF(COUNTA(F21:K21)=0,"Not Started","In Progress"))))</f>
        <v/>
      </c>
      <c r="N21" s="28">
        <f>IF(OR(A21="",B21="",L21="",M21="Ready"),"",IFERROR(L21-TODAY(),""))</f>
        <v/>
      </c>
      <c r="O21" s="22" t="n"/>
    </row>
    <row r="22" ht="22" customHeight="1">
      <c r="A22" s="15" t="n"/>
      <c r="B22" s="15" t="n"/>
      <c r="C22" s="16" t="n"/>
      <c r="D22" s="17" t="n"/>
      <c r="E22" s="15" t="n"/>
      <c r="F22" s="18" t="n"/>
      <c r="G22" s="18" t="n"/>
      <c r="H22" s="18" t="n"/>
      <c r="I22" s="18" t="n"/>
      <c r="J22" s="18" t="n"/>
      <c r="K22" s="18" t="n"/>
      <c r="L22" s="19" t="n"/>
      <c r="M22" s="23">
        <f>IF(OR(A22="",B22=""),"",IF(AND(ISNUMBER(D22),D22&lt;=Assumptions!$H$5,K22="Complete",COUNTIF(F22:J22,"Complete")+COUNTIF(F22:J22,"Not Needed")=5),"Ready",IF(AND(L22&lt;&gt;"",TODAY()&gt;L22),"Overdue",IF(COUNTA(F22:K22)=0,"Not Started","In Progress"))))</f>
        <v/>
      </c>
      <c r="N22" s="29">
        <f>IF(OR(A22="",B22="",L22="",M22="Ready"),"",IFERROR(L22-TODAY(),""))</f>
        <v/>
      </c>
      <c r="O22" s="22" t="n"/>
    </row>
    <row r="23" ht="22" customHeight="1">
      <c r="A23" s="15" t="n"/>
      <c r="B23" s="15" t="n"/>
      <c r="C23" s="16" t="n"/>
      <c r="D23" s="17" t="n"/>
      <c r="E23" s="15" t="n"/>
      <c r="F23" s="18" t="n"/>
      <c r="G23" s="18" t="n"/>
      <c r="H23" s="18" t="n"/>
      <c r="I23" s="18" t="n"/>
      <c r="J23" s="18" t="n"/>
      <c r="K23" s="18" t="n"/>
      <c r="L23" s="19" t="n"/>
      <c r="M23" s="20">
        <f>IF(OR(A23="",B23=""),"",IF(AND(ISNUMBER(D23),D23&lt;=Assumptions!$H$5,K23="Complete",COUNTIF(F23:J23,"Complete")+COUNTIF(F23:J23,"Not Needed")=5),"Ready",IF(AND(L23&lt;&gt;"",TODAY()&gt;L23),"Overdue",IF(COUNTA(F23:K23)=0,"Not Started","In Progress"))))</f>
        <v/>
      </c>
      <c r="N23" s="28">
        <f>IF(OR(A23="",B23="",L23="",M23="Ready"),"",IFERROR(L23-TODAY(),""))</f>
        <v/>
      </c>
      <c r="O23" s="22" t="n"/>
    </row>
    <row r="24" ht="22" customHeight="1">
      <c r="A24" s="15" t="n"/>
      <c r="B24" s="15" t="n"/>
      <c r="C24" s="16" t="n"/>
      <c r="D24" s="17" t="n"/>
      <c r="E24" s="15" t="n"/>
      <c r="F24" s="18" t="n"/>
      <c r="G24" s="18" t="n"/>
      <c r="H24" s="18" t="n"/>
      <c r="I24" s="18" t="n"/>
      <c r="J24" s="18" t="n"/>
      <c r="K24" s="18" t="n"/>
      <c r="L24" s="19" t="n"/>
      <c r="M24" s="23">
        <f>IF(OR(A24="",B24=""),"",IF(AND(ISNUMBER(D24),D24&lt;=Assumptions!$H$5,K24="Complete",COUNTIF(F24:J24,"Complete")+COUNTIF(F24:J24,"Not Needed")=5),"Ready",IF(AND(L24&lt;&gt;"",TODAY()&gt;L24),"Overdue",IF(COUNTA(F24:K24)=0,"Not Started","In Progress"))))</f>
        <v/>
      </c>
      <c r="N24" s="29">
        <f>IF(OR(A24="",B24="",L24="",M24="Ready"),"",IFERROR(L24-TODAY(),""))</f>
        <v/>
      </c>
      <c r="O24" s="22" t="n"/>
    </row>
    <row r="25" ht="22" customHeight="1">
      <c r="A25" s="15" t="n"/>
      <c r="B25" s="15" t="n"/>
      <c r="C25" s="16" t="n"/>
      <c r="D25" s="17" t="n"/>
      <c r="E25" s="15" t="n"/>
      <c r="F25" s="18" t="n"/>
      <c r="G25" s="18" t="n"/>
      <c r="H25" s="18" t="n"/>
      <c r="I25" s="18" t="n"/>
      <c r="J25" s="18" t="n"/>
      <c r="K25" s="18" t="n"/>
      <c r="L25" s="19" t="n"/>
      <c r="M25" s="20">
        <f>IF(OR(A25="",B25=""),"",IF(AND(ISNUMBER(D25),D25&lt;=Assumptions!$H$5,K25="Complete",COUNTIF(F25:J25,"Complete")+COUNTIF(F25:J25,"Not Needed")=5),"Ready",IF(AND(L25&lt;&gt;"",TODAY()&gt;L25),"Overdue",IF(COUNTA(F25:K25)=0,"Not Started","In Progress"))))</f>
        <v/>
      </c>
      <c r="N25" s="28">
        <f>IF(OR(A25="",B25="",L25="",M25="Ready"),"",IFERROR(L25-TODAY(),""))</f>
        <v/>
      </c>
      <c r="O25" s="22" t="n"/>
    </row>
    <row r="26" ht="22" customHeight="1">
      <c r="A26" s="15" t="n"/>
      <c r="B26" s="15" t="n"/>
      <c r="C26" s="16" t="n"/>
      <c r="D26" s="17" t="n"/>
      <c r="E26" s="15" t="n"/>
      <c r="F26" s="18" t="n"/>
      <c r="G26" s="18" t="n"/>
      <c r="H26" s="18" t="n"/>
      <c r="I26" s="18" t="n"/>
      <c r="J26" s="18" t="n"/>
      <c r="K26" s="18" t="n"/>
      <c r="L26" s="19" t="n"/>
      <c r="M26" s="23">
        <f>IF(OR(A26="",B26=""),"",IF(AND(ISNUMBER(D26),D26&lt;=Assumptions!$H$5,K26="Complete",COUNTIF(F26:J26,"Complete")+COUNTIF(F26:J26,"Not Needed")=5),"Ready",IF(AND(L26&lt;&gt;"",TODAY()&gt;L26),"Overdue",IF(COUNTA(F26:K26)=0,"Not Started","In Progress"))))</f>
        <v/>
      </c>
      <c r="N26" s="29">
        <f>IF(OR(A26="",B26="",L26="",M26="Ready"),"",IFERROR(L26-TODAY(),""))</f>
        <v/>
      </c>
      <c r="O26" s="22" t="n"/>
    </row>
    <row r="27" ht="22" customHeight="1">
      <c r="A27" s="15" t="n"/>
      <c r="B27" s="15" t="n"/>
      <c r="C27" s="16" t="n"/>
      <c r="D27" s="17" t="n"/>
      <c r="E27" s="15" t="n"/>
      <c r="F27" s="18" t="n"/>
      <c r="G27" s="18" t="n"/>
      <c r="H27" s="18" t="n"/>
      <c r="I27" s="18" t="n"/>
      <c r="J27" s="18" t="n"/>
      <c r="K27" s="18" t="n"/>
      <c r="L27" s="19" t="n"/>
      <c r="M27" s="20">
        <f>IF(OR(A27="",B27=""),"",IF(AND(ISNUMBER(D27),D27&lt;=Assumptions!$H$5,K27="Complete",COUNTIF(F27:J27,"Complete")+COUNTIF(F27:J27,"Not Needed")=5),"Ready",IF(AND(L27&lt;&gt;"",TODAY()&gt;L27),"Overdue",IF(COUNTA(F27:K27)=0,"Not Started","In Progress"))))</f>
        <v/>
      </c>
      <c r="N27" s="28">
        <f>IF(OR(A27="",B27="",L27="",M27="Ready"),"",IFERROR(L27-TODAY(),""))</f>
        <v/>
      </c>
      <c r="O27" s="22" t="n"/>
    </row>
    <row r="28" ht="22" customHeight="1">
      <c r="A28" s="15" t="n"/>
      <c r="B28" s="15" t="n"/>
      <c r="C28" s="16" t="n"/>
      <c r="D28" s="17" t="n"/>
      <c r="E28" s="15" t="n"/>
      <c r="F28" s="18" t="n"/>
      <c r="G28" s="18" t="n"/>
      <c r="H28" s="18" t="n"/>
      <c r="I28" s="18" t="n"/>
      <c r="J28" s="18" t="n"/>
      <c r="K28" s="18" t="n"/>
      <c r="L28" s="19" t="n"/>
      <c r="M28" s="23">
        <f>IF(OR(A28="",B28=""),"",IF(AND(ISNUMBER(D28),D28&lt;=Assumptions!$H$5,K28="Complete",COUNTIF(F28:J28,"Complete")+COUNTIF(F28:J28,"Not Needed")=5),"Ready",IF(AND(L28&lt;&gt;"",TODAY()&gt;L28),"Overdue",IF(COUNTA(F28:K28)=0,"Not Started","In Progress"))))</f>
        <v/>
      </c>
      <c r="N28" s="29">
        <f>IF(OR(A28="",B28="",L28="",M28="Ready"),"",IFERROR(L28-TODAY(),""))</f>
        <v/>
      </c>
      <c r="O28" s="22" t="n"/>
    </row>
    <row r="29" ht="22" customHeight="1">
      <c r="A29" s="15" t="n"/>
      <c r="B29" s="15" t="n"/>
      <c r="C29" s="16" t="n"/>
      <c r="D29" s="17" t="n"/>
      <c r="E29" s="15" t="n"/>
      <c r="F29" s="18" t="n"/>
      <c r="G29" s="18" t="n"/>
      <c r="H29" s="18" t="n"/>
      <c r="I29" s="18" t="n"/>
      <c r="J29" s="18" t="n"/>
      <c r="K29" s="18" t="n"/>
      <c r="L29" s="19" t="n"/>
      <c r="M29" s="20">
        <f>IF(OR(A29="",B29=""),"",IF(AND(ISNUMBER(D29),D29&lt;=Assumptions!$H$5,K29="Complete",COUNTIF(F29:J29,"Complete")+COUNTIF(F29:J29,"Not Needed")=5),"Ready",IF(AND(L29&lt;&gt;"",TODAY()&gt;L29),"Overdue",IF(COUNTA(F29:K29)=0,"Not Started","In Progress"))))</f>
        <v/>
      </c>
      <c r="N29" s="28">
        <f>IF(OR(A29="",B29="",L29="",M29="Ready"),"",IFERROR(L29-TODAY(),""))</f>
        <v/>
      </c>
      <c r="O29" s="22" t="n"/>
    </row>
    <row r="30" ht="22" customHeight="1">
      <c r="A30" s="15" t="n"/>
      <c r="B30" s="15" t="n"/>
      <c r="C30" s="16" t="n"/>
      <c r="D30" s="17" t="n"/>
      <c r="E30" s="15" t="n"/>
      <c r="F30" s="18" t="n"/>
      <c r="G30" s="18" t="n"/>
      <c r="H30" s="18" t="n"/>
      <c r="I30" s="18" t="n"/>
      <c r="J30" s="18" t="n"/>
      <c r="K30" s="18" t="n"/>
      <c r="L30" s="19" t="n"/>
      <c r="M30" s="23">
        <f>IF(OR(A30="",B30=""),"",IF(AND(ISNUMBER(D30),D30&lt;=Assumptions!$H$5,K30="Complete",COUNTIF(F30:J30,"Complete")+COUNTIF(F30:J30,"Not Needed")=5),"Ready",IF(AND(L30&lt;&gt;"",TODAY()&gt;L30),"Overdue",IF(COUNTA(F30:K30)=0,"Not Started","In Progress"))))</f>
        <v/>
      </c>
      <c r="N30" s="29">
        <f>IF(OR(A30="",B30="",L30="",M30="Ready"),"",IFERROR(L30-TODAY(),""))</f>
        <v/>
      </c>
      <c r="O30" s="22" t="n"/>
    </row>
    <row r="31" ht="22" customHeight="1">
      <c r="A31" s="15" t="n"/>
      <c r="B31" s="15" t="n"/>
      <c r="C31" s="16" t="n"/>
      <c r="D31" s="17" t="n"/>
      <c r="E31" s="15" t="n"/>
      <c r="F31" s="18" t="n"/>
      <c r="G31" s="18" t="n"/>
      <c r="H31" s="18" t="n"/>
      <c r="I31" s="18" t="n"/>
      <c r="J31" s="18" t="n"/>
      <c r="K31" s="18" t="n"/>
      <c r="L31" s="19" t="n"/>
      <c r="M31" s="20">
        <f>IF(OR(A31="",B31=""),"",IF(AND(ISNUMBER(D31),D31&lt;=Assumptions!$H$5,K31="Complete",COUNTIF(F31:J31,"Complete")+COUNTIF(F31:J31,"Not Needed")=5),"Ready",IF(AND(L31&lt;&gt;"",TODAY()&gt;L31),"Overdue",IF(COUNTA(F31:K31)=0,"Not Started","In Progress"))))</f>
        <v/>
      </c>
      <c r="N31" s="28">
        <f>IF(OR(A31="",B31="",L31="",M31="Ready"),"",IFERROR(L31-TODAY(),""))</f>
        <v/>
      </c>
      <c r="O31" s="22" t="n"/>
    </row>
    <row r="32" ht="22" customHeight="1">
      <c r="A32" s="15" t="n"/>
      <c r="B32" s="15" t="n"/>
      <c r="C32" s="16" t="n"/>
      <c r="D32" s="17" t="n"/>
      <c r="E32" s="15" t="n"/>
      <c r="F32" s="18" t="n"/>
      <c r="G32" s="18" t="n"/>
      <c r="H32" s="18" t="n"/>
      <c r="I32" s="18" t="n"/>
      <c r="J32" s="18" t="n"/>
      <c r="K32" s="18" t="n"/>
      <c r="L32" s="19" t="n"/>
      <c r="M32" s="23">
        <f>IF(OR(A32="",B32=""),"",IF(AND(ISNUMBER(D32),D32&lt;=Assumptions!$H$5,K32="Complete",COUNTIF(F32:J32,"Complete")+COUNTIF(F32:J32,"Not Needed")=5),"Ready",IF(AND(L32&lt;&gt;"",TODAY()&gt;L32),"Overdue",IF(COUNTA(F32:K32)=0,"Not Started","In Progress"))))</f>
        <v/>
      </c>
      <c r="N32" s="29">
        <f>IF(OR(A32="",B32="",L32="",M32="Ready"),"",IFERROR(L32-TODAY(),""))</f>
        <v/>
      </c>
      <c r="O32" s="22" t="n"/>
    </row>
    <row r="33" ht="22" customHeight="1">
      <c r="A33" s="15" t="n"/>
      <c r="B33" s="15" t="n"/>
      <c r="C33" s="16" t="n"/>
      <c r="D33" s="17" t="n"/>
      <c r="E33" s="15" t="n"/>
      <c r="F33" s="18" t="n"/>
      <c r="G33" s="18" t="n"/>
      <c r="H33" s="18" t="n"/>
      <c r="I33" s="18" t="n"/>
      <c r="J33" s="18" t="n"/>
      <c r="K33" s="18" t="n"/>
      <c r="L33" s="19" t="n"/>
      <c r="M33" s="20">
        <f>IF(OR(A33="",B33=""),"",IF(AND(ISNUMBER(D33),D33&lt;=Assumptions!$H$5,K33="Complete",COUNTIF(F33:J33,"Complete")+COUNTIF(F33:J33,"Not Needed")=5),"Ready",IF(AND(L33&lt;&gt;"",TODAY()&gt;L33),"Overdue",IF(COUNTA(F33:K33)=0,"Not Started","In Progress"))))</f>
        <v/>
      </c>
      <c r="N33" s="28">
        <f>IF(OR(A33="",B33="",L33="",M33="Ready"),"",IFERROR(L33-TODAY(),""))</f>
        <v/>
      </c>
      <c r="O33" s="22" t="n"/>
    </row>
    <row r="34" ht="22" customHeight="1">
      <c r="A34" s="15" t="n"/>
      <c r="B34" s="15" t="n"/>
      <c r="C34" s="16" t="n"/>
      <c r="D34" s="17" t="n"/>
      <c r="E34" s="15" t="n"/>
      <c r="F34" s="18" t="n"/>
      <c r="G34" s="18" t="n"/>
      <c r="H34" s="18" t="n"/>
      <c r="I34" s="18" t="n"/>
      <c r="J34" s="18" t="n"/>
      <c r="K34" s="18" t="n"/>
      <c r="L34" s="19" t="n"/>
      <c r="M34" s="23">
        <f>IF(OR(A34="",B34=""),"",IF(AND(ISNUMBER(D34),D34&lt;=Assumptions!$H$5,K34="Complete",COUNTIF(F34:J34,"Complete")+COUNTIF(F34:J34,"Not Needed")=5),"Ready",IF(AND(L34&lt;&gt;"",TODAY()&gt;L34),"Overdue",IF(COUNTA(F34:K34)=0,"Not Started","In Progress"))))</f>
        <v/>
      </c>
      <c r="N34" s="29">
        <f>IF(OR(A34="",B34="",L34="",M34="Ready"),"",IFERROR(L34-TODAY(),""))</f>
        <v/>
      </c>
      <c r="O34" s="22" t="n"/>
    </row>
    <row r="35" ht="22" customHeight="1">
      <c r="A35" s="15" t="n"/>
      <c r="B35" s="15" t="n"/>
      <c r="C35" s="16" t="n"/>
      <c r="D35" s="17" t="n"/>
      <c r="E35" s="15" t="n"/>
      <c r="F35" s="18" t="n"/>
      <c r="G35" s="18" t="n"/>
      <c r="H35" s="18" t="n"/>
      <c r="I35" s="18" t="n"/>
      <c r="J35" s="18" t="n"/>
      <c r="K35" s="18" t="n"/>
      <c r="L35" s="19" t="n"/>
      <c r="M35" s="20">
        <f>IF(OR(A35="",B35=""),"",IF(AND(ISNUMBER(D35),D35&lt;=Assumptions!$H$5,K35="Complete",COUNTIF(F35:J35,"Complete")+COUNTIF(F35:J35,"Not Needed")=5),"Ready",IF(AND(L35&lt;&gt;"",TODAY()&gt;L35),"Overdue",IF(COUNTA(F35:K35)=0,"Not Started","In Progress"))))</f>
        <v/>
      </c>
      <c r="N35" s="28">
        <f>IF(OR(A35="",B35="",L35="",M35="Ready"),"",IFERROR(L35-TODAY(),""))</f>
        <v/>
      </c>
      <c r="O35" s="22" t="n"/>
    </row>
    <row r="36" ht="22" customHeight="1">
      <c r="A36" s="15" t="n"/>
      <c r="B36" s="15" t="n"/>
      <c r="C36" s="16" t="n"/>
      <c r="D36" s="17" t="n"/>
      <c r="E36" s="15" t="n"/>
      <c r="F36" s="18" t="n"/>
      <c r="G36" s="18" t="n"/>
      <c r="H36" s="18" t="n"/>
      <c r="I36" s="18" t="n"/>
      <c r="J36" s="18" t="n"/>
      <c r="K36" s="18" t="n"/>
      <c r="L36" s="19" t="n"/>
      <c r="M36" s="23">
        <f>IF(OR(A36="",B36=""),"",IF(AND(ISNUMBER(D36),D36&lt;=Assumptions!$H$5,K36="Complete",COUNTIF(F36:J36,"Complete")+COUNTIF(F36:J36,"Not Needed")=5),"Ready",IF(AND(L36&lt;&gt;"",TODAY()&gt;L36),"Overdue",IF(COUNTA(F36:K36)=0,"Not Started","In Progress"))))</f>
        <v/>
      </c>
      <c r="N36" s="29">
        <f>IF(OR(A36="",B36="",L36="",M36="Ready"),"",IFERROR(L36-TODAY(),""))</f>
        <v/>
      </c>
      <c r="O36" s="22" t="n"/>
    </row>
    <row r="37" ht="22" customHeight="1">
      <c r="A37" s="15" t="n"/>
      <c r="B37" s="15" t="n"/>
      <c r="C37" s="16" t="n"/>
      <c r="D37" s="17" t="n"/>
      <c r="E37" s="15" t="n"/>
      <c r="F37" s="18" t="n"/>
      <c r="G37" s="18" t="n"/>
      <c r="H37" s="18" t="n"/>
      <c r="I37" s="18" t="n"/>
      <c r="J37" s="18" t="n"/>
      <c r="K37" s="18" t="n"/>
      <c r="L37" s="19" t="n"/>
      <c r="M37" s="20">
        <f>IF(OR(A37="",B37=""),"",IF(AND(ISNUMBER(D37),D37&lt;=Assumptions!$H$5,K37="Complete",COUNTIF(F37:J37,"Complete")+COUNTIF(F37:J37,"Not Needed")=5),"Ready",IF(AND(L37&lt;&gt;"",TODAY()&gt;L37),"Overdue",IF(COUNTA(F37:K37)=0,"Not Started","In Progress"))))</f>
        <v/>
      </c>
      <c r="N37" s="28">
        <f>IF(OR(A37="",B37="",L37="",M37="Ready"),"",IFERROR(L37-TODAY(),""))</f>
        <v/>
      </c>
      <c r="O37" s="22" t="n"/>
    </row>
    <row r="38" ht="22" customHeight="1">
      <c r="A38" s="15" t="n"/>
      <c r="B38" s="15" t="n"/>
      <c r="C38" s="16" t="n"/>
      <c r="D38" s="17" t="n"/>
      <c r="E38" s="15" t="n"/>
      <c r="F38" s="18" t="n"/>
      <c r="G38" s="18" t="n"/>
      <c r="H38" s="18" t="n"/>
      <c r="I38" s="18" t="n"/>
      <c r="J38" s="18" t="n"/>
      <c r="K38" s="18" t="n"/>
      <c r="L38" s="19" t="n"/>
      <c r="M38" s="23">
        <f>IF(OR(A38="",B38=""),"",IF(AND(ISNUMBER(D38),D38&lt;=Assumptions!$H$5,K38="Complete",COUNTIF(F38:J38,"Complete")+COUNTIF(F38:J38,"Not Needed")=5),"Ready",IF(AND(L38&lt;&gt;"",TODAY()&gt;L38),"Overdue",IF(COUNTA(F38:K38)=0,"Not Started","In Progress"))))</f>
        <v/>
      </c>
      <c r="N38" s="29">
        <f>IF(OR(A38="",B38="",L38="",M38="Ready"),"",IFERROR(L38-TODAY(),""))</f>
        <v/>
      </c>
      <c r="O38" s="22" t="n"/>
    </row>
    <row r="39" ht="22" customHeight="1">
      <c r="A39" s="15" t="n"/>
      <c r="B39" s="15" t="n"/>
      <c r="C39" s="16" t="n"/>
      <c r="D39" s="17" t="n"/>
      <c r="E39" s="15" t="n"/>
      <c r="F39" s="18" t="n"/>
      <c r="G39" s="18" t="n"/>
      <c r="H39" s="18" t="n"/>
      <c r="I39" s="18" t="n"/>
      <c r="J39" s="18" t="n"/>
      <c r="K39" s="18" t="n"/>
      <c r="L39" s="19" t="n"/>
      <c r="M39" s="20">
        <f>IF(OR(A39="",B39=""),"",IF(AND(ISNUMBER(D39),D39&lt;=Assumptions!$H$5,K39="Complete",COUNTIF(F39:J39,"Complete")+COUNTIF(F39:J39,"Not Needed")=5),"Ready",IF(AND(L39&lt;&gt;"",TODAY()&gt;L39),"Overdue",IF(COUNTA(F39:K39)=0,"Not Started","In Progress"))))</f>
        <v/>
      </c>
      <c r="N39" s="28">
        <f>IF(OR(A39="",B39="",L39="",M39="Ready"),"",IFERROR(L39-TODAY(),""))</f>
        <v/>
      </c>
      <c r="O39" s="22" t="n"/>
    </row>
    <row r="40" ht="22" customHeight="1">
      <c r="A40" s="15" t="n"/>
      <c r="B40" s="15" t="n"/>
      <c r="C40" s="16" t="n"/>
      <c r="D40" s="17" t="n"/>
      <c r="E40" s="15" t="n"/>
      <c r="F40" s="18" t="n"/>
      <c r="G40" s="18" t="n"/>
      <c r="H40" s="18" t="n"/>
      <c r="I40" s="18" t="n"/>
      <c r="J40" s="18" t="n"/>
      <c r="K40" s="18" t="n"/>
      <c r="L40" s="19" t="n"/>
      <c r="M40" s="23">
        <f>IF(OR(A40="",B40=""),"",IF(AND(ISNUMBER(D40),D40&lt;=Assumptions!$H$5,K40="Complete",COUNTIF(F40:J40,"Complete")+COUNTIF(F40:J40,"Not Needed")=5),"Ready",IF(AND(L40&lt;&gt;"",TODAY()&gt;L40),"Overdue",IF(COUNTA(F40:K40)=0,"Not Started","In Progress"))))</f>
        <v/>
      </c>
      <c r="N40" s="29">
        <f>IF(OR(A40="",B40="",L40="",M40="Ready"),"",IFERROR(L40-TODAY(),""))</f>
        <v/>
      </c>
      <c r="O40" s="22" t="n"/>
    </row>
    <row r="41" ht="22" customHeight="1">
      <c r="A41" s="15" t="n"/>
      <c r="B41" s="15" t="n"/>
      <c r="C41" s="16" t="n"/>
      <c r="D41" s="17" t="n"/>
      <c r="E41" s="15" t="n"/>
      <c r="F41" s="18" t="n"/>
      <c r="G41" s="18" t="n"/>
      <c r="H41" s="18" t="n"/>
      <c r="I41" s="18" t="n"/>
      <c r="J41" s="18" t="n"/>
      <c r="K41" s="18" t="n"/>
      <c r="L41" s="19" t="n"/>
      <c r="M41" s="20">
        <f>IF(OR(A41="",B41=""),"",IF(AND(ISNUMBER(D41),D41&lt;=Assumptions!$H$5,K41="Complete",COUNTIF(F41:J41,"Complete")+COUNTIF(F41:J41,"Not Needed")=5),"Ready",IF(AND(L41&lt;&gt;"",TODAY()&gt;L41),"Overdue",IF(COUNTA(F41:K41)=0,"Not Started","In Progress"))))</f>
        <v/>
      </c>
      <c r="N41" s="28">
        <f>IF(OR(A41="",B41="",L41="",M41="Ready"),"",IFERROR(L41-TODAY(),""))</f>
        <v/>
      </c>
      <c r="O41" s="22" t="n"/>
    </row>
    <row r="42" ht="22" customHeight="1">
      <c r="A42" s="15" t="n"/>
      <c r="B42" s="15" t="n"/>
      <c r="C42" s="16" t="n"/>
      <c r="D42" s="17" t="n"/>
      <c r="E42" s="15" t="n"/>
      <c r="F42" s="18" t="n"/>
      <c r="G42" s="18" t="n"/>
      <c r="H42" s="18" t="n"/>
      <c r="I42" s="18" t="n"/>
      <c r="J42" s="18" t="n"/>
      <c r="K42" s="18" t="n"/>
      <c r="L42" s="19" t="n"/>
      <c r="M42" s="23">
        <f>IF(OR(A42="",B42=""),"",IF(AND(ISNUMBER(D42),D42&lt;=Assumptions!$H$5,K42="Complete",COUNTIF(F42:J42,"Complete")+COUNTIF(F42:J42,"Not Needed")=5),"Ready",IF(AND(L42&lt;&gt;"",TODAY()&gt;L42),"Overdue",IF(COUNTA(F42:K42)=0,"Not Started","In Progress"))))</f>
        <v/>
      </c>
      <c r="N42" s="29">
        <f>IF(OR(A42="",B42="",L42="",M42="Ready"),"",IFERROR(L42-TODAY(),""))</f>
        <v/>
      </c>
      <c r="O42" s="22" t="n"/>
    </row>
    <row r="43" ht="22" customHeight="1">
      <c r="A43" s="15" t="n"/>
      <c r="B43" s="15" t="n"/>
      <c r="C43" s="16" t="n"/>
      <c r="D43" s="17" t="n"/>
      <c r="E43" s="15" t="n"/>
      <c r="F43" s="18" t="n"/>
      <c r="G43" s="18" t="n"/>
      <c r="H43" s="18" t="n"/>
      <c r="I43" s="18" t="n"/>
      <c r="J43" s="18" t="n"/>
      <c r="K43" s="18" t="n"/>
      <c r="L43" s="19" t="n"/>
      <c r="M43" s="20">
        <f>IF(OR(A43="",B43=""),"",IF(AND(ISNUMBER(D43),D43&lt;=Assumptions!$H$5,K43="Complete",COUNTIF(F43:J43,"Complete")+COUNTIF(F43:J43,"Not Needed")=5),"Ready",IF(AND(L43&lt;&gt;"",TODAY()&gt;L43),"Overdue",IF(COUNTA(F43:K43)=0,"Not Started","In Progress"))))</f>
        <v/>
      </c>
      <c r="N43" s="28">
        <f>IF(OR(A43="",B43="",L43="",M43="Ready"),"",IFERROR(L43-TODAY(),""))</f>
        <v/>
      </c>
      <c r="O43" s="22" t="n"/>
    </row>
    <row r="44" ht="22" customHeight="1">
      <c r="A44" s="15" t="n"/>
      <c r="B44" s="15" t="n"/>
      <c r="C44" s="16" t="n"/>
      <c r="D44" s="17" t="n"/>
      <c r="E44" s="15" t="n"/>
      <c r="F44" s="18" t="n"/>
      <c r="G44" s="18" t="n"/>
      <c r="H44" s="18" t="n"/>
      <c r="I44" s="18" t="n"/>
      <c r="J44" s="18" t="n"/>
      <c r="K44" s="18" t="n"/>
      <c r="L44" s="19" t="n"/>
      <c r="M44" s="23">
        <f>IF(OR(A44="",B44=""),"",IF(AND(ISNUMBER(D44),D44&lt;=Assumptions!$H$5,K44="Complete",COUNTIF(F44:J44,"Complete")+COUNTIF(F44:J44,"Not Needed")=5),"Ready",IF(AND(L44&lt;&gt;"",TODAY()&gt;L44),"Overdue",IF(COUNTA(F44:K44)=0,"Not Started","In Progress"))))</f>
        <v/>
      </c>
      <c r="N44" s="29">
        <f>IF(OR(A44="",B44="",L44="",M44="Ready"),"",IFERROR(L44-TODAY(),""))</f>
        <v/>
      </c>
      <c r="O44" s="22" t="n"/>
    </row>
    <row r="45" ht="22" customHeight="1">
      <c r="A45" s="15" t="n"/>
      <c r="B45" s="15" t="n"/>
      <c r="C45" s="16" t="n"/>
      <c r="D45" s="17" t="n"/>
      <c r="E45" s="15" t="n"/>
      <c r="F45" s="18" t="n"/>
      <c r="G45" s="18" t="n"/>
      <c r="H45" s="18" t="n"/>
      <c r="I45" s="18" t="n"/>
      <c r="J45" s="18" t="n"/>
      <c r="K45" s="18" t="n"/>
      <c r="L45" s="19" t="n"/>
      <c r="M45" s="20">
        <f>IF(OR(A45="",B45=""),"",IF(AND(ISNUMBER(D45),D45&lt;=Assumptions!$H$5,K45="Complete",COUNTIF(F45:J45,"Complete")+COUNTIF(F45:J45,"Not Needed")=5),"Ready",IF(AND(L45&lt;&gt;"",TODAY()&gt;L45),"Overdue",IF(COUNTA(F45:K45)=0,"Not Started","In Progress"))))</f>
        <v/>
      </c>
      <c r="N45" s="28">
        <f>IF(OR(A45="",B45="",L45="",M45="Ready"),"",IFERROR(L45-TODAY(),""))</f>
        <v/>
      </c>
      <c r="O45" s="22" t="n"/>
    </row>
    <row r="46" ht="22" customHeight="1">
      <c r="A46" s="15" t="n"/>
      <c r="B46" s="15" t="n"/>
      <c r="C46" s="16" t="n"/>
      <c r="D46" s="17" t="n"/>
      <c r="E46" s="15" t="n"/>
      <c r="F46" s="18" t="n"/>
      <c r="G46" s="18" t="n"/>
      <c r="H46" s="18" t="n"/>
      <c r="I46" s="18" t="n"/>
      <c r="J46" s="18" t="n"/>
      <c r="K46" s="18" t="n"/>
      <c r="L46" s="19" t="n"/>
      <c r="M46" s="23">
        <f>IF(OR(A46="",B46=""),"",IF(AND(ISNUMBER(D46),D46&lt;=Assumptions!$H$5,K46="Complete",COUNTIF(F46:J46,"Complete")+COUNTIF(F46:J46,"Not Needed")=5),"Ready",IF(AND(L46&lt;&gt;"",TODAY()&gt;L46),"Overdue",IF(COUNTA(F46:K46)=0,"Not Started","In Progress"))))</f>
        <v/>
      </c>
      <c r="N46" s="29">
        <f>IF(OR(A46="",B46="",L46="",M46="Ready"),"",IFERROR(L46-TODAY(),""))</f>
        <v/>
      </c>
      <c r="O46" s="22" t="n"/>
    </row>
    <row r="47" ht="22" customHeight="1">
      <c r="A47" s="15" t="n"/>
      <c r="B47" s="15" t="n"/>
      <c r="C47" s="16" t="n"/>
      <c r="D47" s="17" t="n"/>
      <c r="E47" s="15" t="n"/>
      <c r="F47" s="18" t="n"/>
      <c r="G47" s="18" t="n"/>
      <c r="H47" s="18" t="n"/>
      <c r="I47" s="18" t="n"/>
      <c r="J47" s="18" t="n"/>
      <c r="K47" s="18" t="n"/>
      <c r="L47" s="19" t="n"/>
      <c r="M47" s="20">
        <f>IF(OR(A47="",B47=""),"",IF(AND(ISNUMBER(D47),D47&lt;=Assumptions!$H$5,K47="Complete",COUNTIF(F47:J47,"Complete")+COUNTIF(F47:J47,"Not Needed")=5),"Ready",IF(AND(L47&lt;&gt;"",TODAY()&gt;L47),"Overdue",IF(COUNTA(F47:K47)=0,"Not Started","In Progress"))))</f>
        <v/>
      </c>
      <c r="N47" s="28">
        <f>IF(OR(A47="",B47="",L47="",M47="Ready"),"",IFERROR(L47-TODAY(),""))</f>
        <v/>
      </c>
      <c r="O47" s="22" t="n"/>
    </row>
    <row r="48" ht="22" customHeight="1">
      <c r="A48" s="15" t="n"/>
      <c r="B48" s="15" t="n"/>
      <c r="C48" s="16" t="n"/>
      <c r="D48" s="17" t="n"/>
      <c r="E48" s="15" t="n"/>
      <c r="F48" s="18" t="n"/>
      <c r="G48" s="18" t="n"/>
      <c r="H48" s="18" t="n"/>
      <c r="I48" s="18" t="n"/>
      <c r="J48" s="18" t="n"/>
      <c r="K48" s="18" t="n"/>
      <c r="L48" s="19" t="n"/>
      <c r="M48" s="23">
        <f>IF(OR(A48="",B48=""),"",IF(AND(ISNUMBER(D48),D48&lt;=Assumptions!$H$5,K48="Complete",COUNTIF(F48:J48,"Complete")+COUNTIF(F48:J48,"Not Needed")=5),"Ready",IF(AND(L48&lt;&gt;"",TODAY()&gt;L48),"Overdue",IF(COUNTA(F48:K48)=0,"Not Started","In Progress"))))</f>
        <v/>
      </c>
      <c r="N48" s="29">
        <f>IF(OR(A48="",B48="",L48="",M48="Ready"),"",IFERROR(L48-TODAY(),""))</f>
        <v/>
      </c>
      <c r="O48" s="22" t="n"/>
    </row>
    <row r="49" ht="22" customHeight="1">
      <c r="A49" s="15" t="n"/>
      <c r="B49" s="15" t="n"/>
      <c r="C49" s="16" t="n"/>
      <c r="D49" s="17" t="n"/>
      <c r="E49" s="15" t="n"/>
      <c r="F49" s="18" t="n"/>
      <c r="G49" s="18" t="n"/>
      <c r="H49" s="18" t="n"/>
      <c r="I49" s="18" t="n"/>
      <c r="J49" s="18" t="n"/>
      <c r="K49" s="18" t="n"/>
      <c r="L49" s="19" t="n"/>
      <c r="M49" s="20">
        <f>IF(OR(A49="",B49=""),"",IF(AND(ISNUMBER(D49),D49&lt;=Assumptions!$H$5,K49="Complete",COUNTIF(F49:J49,"Complete")+COUNTIF(F49:J49,"Not Needed")=5),"Ready",IF(AND(L49&lt;&gt;"",TODAY()&gt;L49),"Overdue",IF(COUNTA(F49:K49)=0,"Not Started","In Progress"))))</f>
        <v/>
      </c>
      <c r="N49" s="28">
        <f>IF(OR(A49="",B49="",L49="",M49="Ready"),"",IFERROR(L49-TODAY(),""))</f>
        <v/>
      </c>
      <c r="O49" s="22" t="n"/>
    </row>
    <row r="50" ht="22" customHeight="1">
      <c r="A50" s="15" t="n"/>
      <c r="B50" s="15" t="n"/>
      <c r="C50" s="16" t="n"/>
      <c r="D50" s="17" t="n"/>
      <c r="E50" s="15" t="n"/>
      <c r="F50" s="18" t="n"/>
      <c r="G50" s="18" t="n"/>
      <c r="H50" s="18" t="n"/>
      <c r="I50" s="18" t="n"/>
      <c r="J50" s="18" t="n"/>
      <c r="K50" s="18" t="n"/>
      <c r="L50" s="19" t="n"/>
      <c r="M50" s="23">
        <f>IF(OR(A50="",B50=""),"",IF(AND(ISNUMBER(D50),D50&lt;=Assumptions!$H$5,K50="Complete",COUNTIF(F50:J50,"Complete")+COUNTIF(F50:J50,"Not Needed")=5),"Ready",IF(AND(L50&lt;&gt;"",TODAY()&gt;L50),"Overdue",IF(COUNTA(F50:K50)=0,"Not Started","In Progress"))))</f>
        <v/>
      </c>
      <c r="N50" s="29">
        <f>IF(OR(A50="",B50="",L50="",M50="Ready"),"",IFERROR(L50-TODAY(),""))</f>
        <v/>
      </c>
      <c r="O50" s="22" t="n"/>
    </row>
    <row r="51" ht="22" customHeight="1">
      <c r="A51" s="15" t="n"/>
      <c r="B51" s="15" t="n"/>
      <c r="C51" s="16" t="n"/>
      <c r="D51" s="17" t="n"/>
      <c r="E51" s="15" t="n"/>
      <c r="F51" s="18" t="n"/>
      <c r="G51" s="18" t="n"/>
      <c r="H51" s="18" t="n"/>
      <c r="I51" s="18" t="n"/>
      <c r="J51" s="18" t="n"/>
      <c r="K51" s="18" t="n"/>
      <c r="L51" s="19" t="n"/>
      <c r="M51" s="20">
        <f>IF(OR(A51="",B51=""),"",IF(AND(ISNUMBER(D51),D51&lt;=Assumptions!$H$5,K51="Complete",COUNTIF(F51:J51,"Complete")+COUNTIF(F51:J51,"Not Needed")=5),"Ready",IF(AND(L51&lt;&gt;"",TODAY()&gt;L51),"Overdue",IF(COUNTA(F51:K51)=0,"Not Started","In Progress"))))</f>
        <v/>
      </c>
      <c r="N51" s="28">
        <f>IF(OR(A51="",B51="",L51="",M51="Ready"),"",IFERROR(L51-TODAY(),""))</f>
        <v/>
      </c>
      <c r="O51" s="22" t="n"/>
    </row>
    <row r="52" ht="22" customHeight="1">
      <c r="A52" s="15" t="n"/>
      <c r="B52" s="15" t="n"/>
      <c r="C52" s="16" t="n"/>
      <c r="D52" s="17" t="n"/>
      <c r="E52" s="15" t="n"/>
      <c r="F52" s="18" t="n"/>
      <c r="G52" s="18" t="n"/>
      <c r="H52" s="18" t="n"/>
      <c r="I52" s="18" t="n"/>
      <c r="J52" s="18" t="n"/>
      <c r="K52" s="18" t="n"/>
      <c r="L52" s="19" t="n"/>
      <c r="M52" s="23">
        <f>IF(OR(A52="",B52=""),"",IF(AND(ISNUMBER(D52),D52&lt;=Assumptions!$H$5,K52="Complete",COUNTIF(F52:J52,"Complete")+COUNTIF(F52:J52,"Not Needed")=5),"Ready",IF(AND(L52&lt;&gt;"",TODAY()&gt;L52),"Overdue",IF(COUNTA(F52:K52)=0,"Not Started","In Progress"))))</f>
        <v/>
      </c>
      <c r="N52" s="29">
        <f>IF(OR(A52="",B52="",L52="",M52="Ready"),"",IFERROR(L52-TODAY(),""))</f>
        <v/>
      </c>
      <c r="O52" s="22" t="n"/>
    </row>
    <row r="53" ht="22" customHeight="1">
      <c r="A53" s="15" t="n"/>
      <c r="B53" s="15" t="n"/>
      <c r="C53" s="16" t="n"/>
      <c r="D53" s="17" t="n"/>
      <c r="E53" s="15" t="n"/>
      <c r="F53" s="18" t="n"/>
      <c r="G53" s="18" t="n"/>
      <c r="H53" s="18" t="n"/>
      <c r="I53" s="18" t="n"/>
      <c r="J53" s="18" t="n"/>
      <c r="K53" s="18" t="n"/>
      <c r="L53" s="19" t="n"/>
      <c r="M53" s="20">
        <f>IF(OR(A53="",B53=""),"",IF(AND(ISNUMBER(D53),D53&lt;=Assumptions!$H$5,K53="Complete",COUNTIF(F53:J53,"Complete")+COUNTIF(F53:J53,"Not Needed")=5),"Ready",IF(AND(L53&lt;&gt;"",TODAY()&gt;L53),"Overdue",IF(COUNTA(F53:K53)=0,"Not Started","In Progress"))))</f>
        <v/>
      </c>
      <c r="N53" s="28">
        <f>IF(OR(A53="",B53="",L53="",M53="Ready"),"",IFERROR(L53-TODAY(),""))</f>
        <v/>
      </c>
      <c r="O53" s="22" t="n"/>
    </row>
    <row r="54" ht="22" customHeight="1">
      <c r="A54" s="15" t="n"/>
      <c r="B54" s="15" t="n"/>
      <c r="C54" s="16" t="n"/>
      <c r="D54" s="17" t="n"/>
      <c r="E54" s="15" t="n"/>
      <c r="F54" s="18" t="n"/>
      <c r="G54" s="18" t="n"/>
      <c r="H54" s="18" t="n"/>
      <c r="I54" s="18" t="n"/>
      <c r="J54" s="18" t="n"/>
      <c r="K54" s="18" t="n"/>
      <c r="L54" s="19" t="n"/>
      <c r="M54" s="23">
        <f>IF(OR(A54="",B54=""),"",IF(AND(ISNUMBER(D54),D54&lt;=Assumptions!$H$5,K54="Complete",COUNTIF(F54:J54,"Complete")+COUNTIF(F54:J54,"Not Needed")=5),"Ready",IF(AND(L54&lt;&gt;"",TODAY()&gt;L54),"Overdue",IF(COUNTA(F54:K54)=0,"Not Started","In Progress"))))</f>
        <v/>
      </c>
      <c r="N54" s="29">
        <f>IF(OR(A54="",B54="",L54="",M54="Ready"),"",IFERROR(L54-TODAY(),""))</f>
        <v/>
      </c>
      <c r="O54" s="22" t="n"/>
    </row>
    <row r="55" ht="22" customHeight="1">
      <c r="A55" s="15" t="n"/>
      <c r="B55" s="15" t="n"/>
      <c r="C55" s="16" t="n"/>
      <c r="D55" s="17" t="n"/>
      <c r="E55" s="15" t="n"/>
      <c r="F55" s="18" t="n"/>
      <c r="G55" s="18" t="n"/>
      <c r="H55" s="18" t="n"/>
      <c r="I55" s="18" t="n"/>
      <c r="J55" s="18" t="n"/>
      <c r="K55" s="18" t="n"/>
      <c r="L55" s="19" t="n"/>
      <c r="M55" s="20">
        <f>IF(OR(A55="",B55=""),"",IF(AND(ISNUMBER(D55),D55&lt;=Assumptions!$H$5,K55="Complete",COUNTIF(F55:J55,"Complete")+COUNTIF(F55:J55,"Not Needed")=5),"Ready",IF(AND(L55&lt;&gt;"",TODAY()&gt;L55),"Overdue",IF(COUNTA(F55:K55)=0,"Not Started","In Progress"))))</f>
        <v/>
      </c>
      <c r="N55" s="28">
        <f>IF(OR(A55="",B55="",L55="",M55="Ready"),"",IFERROR(L55-TODAY(),""))</f>
        <v/>
      </c>
      <c r="O55" s="22" t="n"/>
    </row>
    <row r="56" ht="22" customHeight="1">
      <c r="A56" s="15" t="n"/>
      <c r="B56" s="15" t="n"/>
      <c r="C56" s="16" t="n"/>
      <c r="D56" s="17" t="n"/>
      <c r="E56" s="15" t="n"/>
      <c r="F56" s="18" t="n"/>
      <c r="G56" s="18" t="n"/>
      <c r="H56" s="18" t="n"/>
      <c r="I56" s="18" t="n"/>
      <c r="J56" s="18" t="n"/>
      <c r="K56" s="18" t="n"/>
      <c r="L56" s="19" t="n"/>
      <c r="M56" s="23">
        <f>IF(OR(A56="",B56=""),"",IF(AND(ISNUMBER(D56),D56&lt;=Assumptions!$H$5,K56="Complete",COUNTIF(F56:J56,"Complete")+COUNTIF(F56:J56,"Not Needed")=5),"Ready",IF(AND(L56&lt;&gt;"",TODAY()&gt;L56),"Overdue",IF(COUNTA(F56:K56)=0,"Not Started","In Progress"))))</f>
        <v/>
      </c>
      <c r="N56" s="29">
        <f>IF(OR(A56="",B56="",L56="",M56="Ready"),"",IFERROR(L56-TODAY(),""))</f>
        <v/>
      </c>
      <c r="O56" s="22" t="n"/>
    </row>
    <row r="57" ht="22" customHeight="1">
      <c r="A57" s="15" t="n"/>
      <c r="B57" s="15" t="n"/>
      <c r="C57" s="16" t="n"/>
      <c r="D57" s="17" t="n"/>
      <c r="E57" s="15" t="n"/>
      <c r="F57" s="18" t="n"/>
      <c r="G57" s="18" t="n"/>
      <c r="H57" s="18" t="n"/>
      <c r="I57" s="18" t="n"/>
      <c r="J57" s="18" t="n"/>
      <c r="K57" s="18" t="n"/>
      <c r="L57" s="19" t="n"/>
      <c r="M57" s="20">
        <f>IF(OR(A57="",B57=""),"",IF(AND(ISNUMBER(D57),D57&lt;=Assumptions!$H$5,K57="Complete",COUNTIF(F57:J57,"Complete")+COUNTIF(F57:J57,"Not Needed")=5),"Ready",IF(AND(L57&lt;&gt;"",TODAY()&gt;L57),"Overdue",IF(COUNTA(F57:K57)=0,"Not Started","In Progress"))))</f>
        <v/>
      </c>
      <c r="N57" s="28">
        <f>IF(OR(A57="",B57="",L57="",M57="Ready"),"",IFERROR(L57-TODAY(),""))</f>
        <v/>
      </c>
      <c r="O57" s="22" t="n"/>
    </row>
    <row r="58" ht="22" customHeight="1">
      <c r="A58" s="15" t="n"/>
      <c r="B58" s="15" t="n"/>
      <c r="C58" s="16" t="n"/>
      <c r="D58" s="17" t="n"/>
      <c r="E58" s="15" t="n"/>
      <c r="F58" s="18" t="n"/>
      <c r="G58" s="18" t="n"/>
      <c r="H58" s="18" t="n"/>
      <c r="I58" s="18" t="n"/>
      <c r="J58" s="18" t="n"/>
      <c r="K58" s="18" t="n"/>
      <c r="L58" s="19" t="n"/>
      <c r="M58" s="23">
        <f>IF(OR(A58="",B58=""),"",IF(AND(ISNUMBER(D58),D58&lt;=Assumptions!$H$5,K58="Complete",COUNTIF(F58:J58,"Complete")+COUNTIF(F58:J58,"Not Needed")=5),"Ready",IF(AND(L58&lt;&gt;"",TODAY()&gt;L58),"Overdue",IF(COUNTA(F58:K58)=0,"Not Started","In Progress"))))</f>
        <v/>
      </c>
      <c r="N58" s="29">
        <f>IF(OR(A58="",B58="",L58="",M58="Ready"),"",IFERROR(L58-TODAY(),""))</f>
        <v/>
      </c>
      <c r="O58" s="22" t="n"/>
    </row>
    <row r="59" ht="22" customHeight="1">
      <c r="A59" s="15" t="n"/>
      <c r="B59" s="15" t="n"/>
      <c r="C59" s="16" t="n"/>
      <c r="D59" s="17" t="n"/>
      <c r="E59" s="15" t="n"/>
      <c r="F59" s="18" t="n"/>
      <c r="G59" s="18" t="n"/>
      <c r="H59" s="18" t="n"/>
      <c r="I59" s="18" t="n"/>
      <c r="J59" s="18" t="n"/>
      <c r="K59" s="18" t="n"/>
      <c r="L59" s="19" t="n"/>
      <c r="M59" s="20">
        <f>IF(OR(A59="",B59=""),"",IF(AND(ISNUMBER(D59),D59&lt;=Assumptions!$H$5,K59="Complete",COUNTIF(F59:J59,"Complete")+COUNTIF(F59:J59,"Not Needed")=5),"Ready",IF(AND(L59&lt;&gt;"",TODAY()&gt;L59),"Overdue",IF(COUNTA(F59:K59)=0,"Not Started","In Progress"))))</f>
        <v/>
      </c>
      <c r="N59" s="28">
        <f>IF(OR(A59="",B59="",L59="",M59="Ready"),"",IFERROR(L59-TODAY(),""))</f>
        <v/>
      </c>
      <c r="O59" s="22" t="n"/>
    </row>
    <row r="60" ht="22" customHeight="1">
      <c r="A60" s="15" t="n"/>
      <c r="B60" s="15" t="n"/>
      <c r="C60" s="16" t="n"/>
      <c r="D60" s="17" t="n"/>
      <c r="E60" s="15" t="n"/>
      <c r="F60" s="18" t="n"/>
      <c r="G60" s="18" t="n"/>
      <c r="H60" s="18" t="n"/>
      <c r="I60" s="18" t="n"/>
      <c r="J60" s="18" t="n"/>
      <c r="K60" s="18" t="n"/>
      <c r="L60" s="19" t="n"/>
      <c r="M60" s="23">
        <f>IF(OR(A60="",B60=""),"",IF(AND(ISNUMBER(D60),D60&lt;=Assumptions!$H$5,K60="Complete",COUNTIF(F60:J60,"Complete")+COUNTIF(F60:J60,"Not Needed")=5),"Ready",IF(AND(L60&lt;&gt;"",TODAY()&gt;L60),"Overdue",IF(COUNTA(F60:K60)=0,"Not Started","In Progress"))))</f>
        <v/>
      </c>
      <c r="N60" s="29">
        <f>IF(OR(A60="",B60="",L60="",M60="Ready"),"",IFERROR(L60-TODAY(),""))</f>
        <v/>
      </c>
      <c r="O60" s="22" t="n"/>
    </row>
    <row r="61" ht="22" customHeight="1">
      <c r="A61" s="15" t="n"/>
      <c r="B61" s="15" t="n"/>
      <c r="C61" s="16" t="n"/>
      <c r="D61" s="17" t="n"/>
      <c r="E61" s="15" t="n"/>
      <c r="F61" s="18" t="n"/>
      <c r="G61" s="18" t="n"/>
      <c r="H61" s="18" t="n"/>
      <c r="I61" s="18" t="n"/>
      <c r="J61" s="18" t="n"/>
      <c r="K61" s="18" t="n"/>
      <c r="L61" s="19" t="n"/>
      <c r="M61" s="20">
        <f>IF(OR(A61="",B61=""),"",IF(AND(ISNUMBER(D61),D61&lt;=Assumptions!$H$5,K61="Complete",COUNTIF(F61:J61,"Complete")+COUNTIF(F61:J61,"Not Needed")=5),"Ready",IF(AND(L61&lt;&gt;"",TODAY()&gt;L61),"Overdue",IF(COUNTA(F61:K61)=0,"Not Started","In Progress"))))</f>
        <v/>
      </c>
      <c r="N61" s="28">
        <f>IF(OR(A61="",B61="",L61="",M61="Ready"),"",IFERROR(L61-TODAY(),""))</f>
        <v/>
      </c>
      <c r="O61" s="22" t="n"/>
    </row>
    <row r="62" ht="22" customHeight="1">
      <c r="A62" s="15" t="n"/>
      <c r="B62" s="15" t="n"/>
      <c r="C62" s="16" t="n"/>
      <c r="D62" s="17" t="n"/>
      <c r="E62" s="15" t="n"/>
      <c r="F62" s="18" t="n"/>
      <c r="G62" s="18" t="n"/>
      <c r="H62" s="18" t="n"/>
      <c r="I62" s="18" t="n"/>
      <c r="J62" s="18" t="n"/>
      <c r="K62" s="18" t="n"/>
      <c r="L62" s="19" t="n"/>
      <c r="M62" s="23">
        <f>IF(OR(A62="",B62=""),"",IF(AND(ISNUMBER(D62),D62&lt;=Assumptions!$H$5,K62="Complete",COUNTIF(F62:J62,"Complete")+COUNTIF(F62:J62,"Not Needed")=5),"Ready",IF(AND(L62&lt;&gt;"",TODAY()&gt;L62),"Overdue",IF(COUNTA(F62:K62)=0,"Not Started","In Progress"))))</f>
        <v/>
      </c>
      <c r="N62" s="29">
        <f>IF(OR(A62="",B62="",L62="",M62="Ready"),"",IFERROR(L62-TODAY(),""))</f>
        <v/>
      </c>
      <c r="O62" s="22" t="n"/>
    </row>
    <row r="63" ht="22" customHeight="1">
      <c r="A63" s="15" t="n"/>
      <c r="B63" s="15" t="n"/>
      <c r="C63" s="16" t="n"/>
      <c r="D63" s="17" t="n"/>
      <c r="E63" s="15" t="n"/>
      <c r="F63" s="18" t="n"/>
      <c r="G63" s="18" t="n"/>
      <c r="H63" s="18" t="n"/>
      <c r="I63" s="18" t="n"/>
      <c r="J63" s="18" t="n"/>
      <c r="K63" s="18" t="n"/>
      <c r="L63" s="19" t="n"/>
      <c r="M63" s="20">
        <f>IF(OR(A63="",B63=""),"",IF(AND(ISNUMBER(D63),D63&lt;=Assumptions!$H$5,K63="Complete",COUNTIF(F63:J63,"Complete")+COUNTIF(F63:J63,"Not Needed")=5),"Ready",IF(AND(L63&lt;&gt;"",TODAY()&gt;L63),"Overdue",IF(COUNTA(F63:K63)=0,"Not Started","In Progress"))))</f>
        <v/>
      </c>
      <c r="N63" s="28">
        <f>IF(OR(A63="",B63="",L63="",M63="Ready"),"",IFERROR(L63-TODAY(),""))</f>
        <v/>
      </c>
      <c r="O63" s="22" t="n"/>
    </row>
    <row r="64" ht="22" customHeight="1">
      <c r="A64" s="15" t="n"/>
      <c r="B64" s="15" t="n"/>
      <c r="C64" s="16" t="n"/>
      <c r="D64" s="17" t="n"/>
      <c r="E64" s="15" t="n"/>
      <c r="F64" s="18" t="n"/>
      <c r="G64" s="18" t="n"/>
      <c r="H64" s="18" t="n"/>
      <c r="I64" s="18" t="n"/>
      <c r="J64" s="18" t="n"/>
      <c r="K64" s="18" t="n"/>
      <c r="L64" s="19" t="n"/>
      <c r="M64" s="23">
        <f>IF(OR(A64="",B64=""),"",IF(AND(ISNUMBER(D64),D64&lt;=Assumptions!$H$5,K64="Complete",COUNTIF(F64:J64,"Complete")+COUNTIF(F64:J64,"Not Needed")=5),"Ready",IF(AND(L64&lt;&gt;"",TODAY()&gt;L64),"Overdue",IF(COUNTA(F64:K64)=0,"Not Started","In Progress"))))</f>
        <v/>
      </c>
      <c r="N64" s="29">
        <f>IF(OR(A64="",B64="",L64="",M64="Ready"),"",IFERROR(L64-TODAY(),""))</f>
        <v/>
      </c>
      <c r="O64" s="22" t="n"/>
    </row>
    <row r="65" ht="22" customHeight="1">
      <c r="A65" s="15" t="n"/>
      <c r="B65" s="15" t="n"/>
      <c r="C65" s="16" t="n"/>
      <c r="D65" s="17" t="n"/>
      <c r="E65" s="15" t="n"/>
      <c r="F65" s="18" t="n"/>
      <c r="G65" s="18" t="n"/>
      <c r="H65" s="18" t="n"/>
      <c r="I65" s="18" t="n"/>
      <c r="J65" s="18" t="n"/>
      <c r="K65" s="18" t="n"/>
      <c r="L65" s="19" t="n"/>
      <c r="M65" s="20">
        <f>IF(OR(A65="",B65=""),"",IF(AND(ISNUMBER(D65),D65&lt;=Assumptions!$H$5,K65="Complete",COUNTIF(F65:J65,"Complete")+COUNTIF(F65:J65,"Not Needed")=5),"Ready",IF(AND(L65&lt;&gt;"",TODAY()&gt;L65),"Overdue",IF(COUNTA(F65:K65)=0,"Not Started","In Progress"))))</f>
        <v/>
      </c>
      <c r="N65" s="28">
        <f>IF(OR(A65="",B65="",L65="",M65="Ready"),"",IFERROR(L65-TODAY(),""))</f>
        <v/>
      </c>
      <c r="O65" s="22" t="n"/>
    </row>
    <row r="66" ht="22" customHeight="1">
      <c r="A66" s="15" t="n"/>
      <c r="B66" s="15" t="n"/>
      <c r="C66" s="16" t="n"/>
      <c r="D66" s="17" t="n"/>
      <c r="E66" s="15" t="n"/>
      <c r="F66" s="18" t="n"/>
      <c r="G66" s="18" t="n"/>
      <c r="H66" s="18" t="n"/>
      <c r="I66" s="18" t="n"/>
      <c r="J66" s="18" t="n"/>
      <c r="K66" s="18" t="n"/>
      <c r="L66" s="19" t="n"/>
      <c r="M66" s="23">
        <f>IF(OR(A66="",B66=""),"",IF(AND(ISNUMBER(D66),D66&lt;=Assumptions!$H$5,K66="Complete",COUNTIF(F66:J66,"Complete")+COUNTIF(F66:J66,"Not Needed")=5),"Ready",IF(AND(L66&lt;&gt;"",TODAY()&gt;L66),"Overdue",IF(COUNTA(F66:K66)=0,"Not Started","In Progress"))))</f>
        <v/>
      </c>
      <c r="N66" s="29">
        <f>IF(OR(A66="",B66="",L66="",M66="Ready"),"",IFERROR(L66-TODAY(),""))</f>
        <v/>
      </c>
      <c r="O66" s="22" t="n"/>
    </row>
    <row r="67" ht="22" customHeight="1">
      <c r="A67" s="15" t="n"/>
      <c r="B67" s="15" t="n"/>
      <c r="C67" s="16" t="n"/>
      <c r="D67" s="17" t="n"/>
      <c r="E67" s="15" t="n"/>
      <c r="F67" s="18" t="n"/>
      <c r="G67" s="18" t="n"/>
      <c r="H67" s="18" t="n"/>
      <c r="I67" s="18" t="n"/>
      <c r="J67" s="18" t="n"/>
      <c r="K67" s="18" t="n"/>
      <c r="L67" s="19" t="n"/>
      <c r="M67" s="20">
        <f>IF(OR(A67="",B67=""),"",IF(AND(ISNUMBER(D67),D67&lt;=Assumptions!$H$5,K67="Complete",COUNTIF(F67:J67,"Complete")+COUNTIF(F67:J67,"Not Needed")=5),"Ready",IF(AND(L67&lt;&gt;"",TODAY()&gt;L67),"Overdue",IF(COUNTA(F67:K67)=0,"Not Started","In Progress"))))</f>
        <v/>
      </c>
      <c r="N67" s="28">
        <f>IF(OR(A67="",B67="",L67="",M67="Ready"),"",IFERROR(L67-TODAY(),""))</f>
        <v/>
      </c>
      <c r="O67" s="22" t="n"/>
    </row>
    <row r="68" ht="22" customHeight="1">
      <c r="A68" s="15" t="n"/>
      <c r="B68" s="15" t="n"/>
      <c r="C68" s="16" t="n"/>
      <c r="D68" s="17" t="n"/>
      <c r="E68" s="15" t="n"/>
      <c r="F68" s="18" t="n"/>
      <c r="G68" s="18" t="n"/>
      <c r="H68" s="18" t="n"/>
      <c r="I68" s="18" t="n"/>
      <c r="J68" s="18" t="n"/>
      <c r="K68" s="18" t="n"/>
      <c r="L68" s="19" t="n"/>
      <c r="M68" s="23">
        <f>IF(OR(A68="",B68=""),"",IF(AND(ISNUMBER(D68),D68&lt;=Assumptions!$H$5,K68="Complete",COUNTIF(F68:J68,"Complete")+COUNTIF(F68:J68,"Not Needed")=5),"Ready",IF(AND(L68&lt;&gt;"",TODAY()&gt;L68),"Overdue",IF(COUNTA(F68:K68)=0,"Not Started","In Progress"))))</f>
        <v/>
      </c>
      <c r="N68" s="29">
        <f>IF(OR(A68="",B68="",L68="",M68="Ready"),"",IFERROR(L68-TODAY(),""))</f>
        <v/>
      </c>
      <c r="O68" s="22" t="n"/>
    </row>
    <row r="69" ht="22" customHeight="1">
      <c r="A69" s="15" t="n"/>
      <c r="B69" s="15" t="n"/>
      <c r="C69" s="16" t="n"/>
      <c r="D69" s="17" t="n"/>
      <c r="E69" s="15" t="n"/>
      <c r="F69" s="18" t="n"/>
      <c r="G69" s="18" t="n"/>
      <c r="H69" s="18" t="n"/>
      <c r="I69" s="18" t="n"/>
      <c r="J69" s="18" t="n"/>
      <c r="K69" s="18" t="n"/>
      <c r="L69" s="19" t="n"/>
      <c r="M69" s="20">
        <f>IF(OR(A69="",B69=""),"",IF(AND(ISNUMBER(D69),D69&lt;=Assumptions!$H$5,K69="Complete",COUNTIF(F69:J69,"Complete")+COUNTIF(F69:J69,"Not Needed")=5),"Ready",IF(AND(L69&lt;&gt;"",TODAY()&gt;L69),"Overdue",IF(COUNTA(F69:K69)=0,"Not Started","In Progress"))))</f>
        <v/>
      </c>
      <c r="N69" s="28">
        <f>IF(OR(A69="",B69="",L69="",M69="Ready"),"",IFERROR(L69-TODAY(),""))</f>
        <v/>
      </c>
      <c r="O69" s="22" t="n"/>
    </row>
    <row r="70" ht="22" customHeight="1">
      <c r="A70" s="15" t="n"/>
      <c r="B70" s="15" t="n"/>
      <c r="C70" s="16" t="n"/>
      <c r="D70" s="17" t="n"/>
      <c r="E70" s="15" t="n"/>
      <c r="F70" s="18" t="n"/>
      <c r="G70" s="18" t="n"/>
      <c r="H70" s="18" t="n"/>
      <c r="I70" s="18" t="n"/>
      <c r="J70" s="18" t="n"/>
      <c r="K70" s="18" t="n"/>
      <c r="L70" s="19" t="n"/>
      <c r="M70" s="23">
        <f>IF(OR(A70="",B70=""),"",IF(AND(ISNUMBER(D70),D70&lt;=Assumptions!$H$5,K70="Complete",COUNTIF(F70:J70,"Complete")+COUNTIF(F70:J70,"Not Needed")=5),"Ready",IF(AND(L70&lt;&gt;"",TODAY()&gt;L70),"Overdue",IF(COUNTA(F70:K70)=0,"Not Started","In Progress"))))</f>
        <v/>
      </c>
      <c r="N70" s="29">
        <f>IF(OR(A70="",B70="",L70="",M70="Ready"),"",IFERROR(L70-TODAY(),""))</f>
        <v/>
      </c>
      <c r="O70" s="22" t="n"/>
    </row>
    <row r="71" ht="22" customHeight="1">
      <c r="A71" s="15" t="n"/>
      <c r="B71" s="15" t="n"/>
      <c r="C71" s="16" t="n"/>
      <c r="D71" s="17" t="n"/>
      <c r="E71" s="15" t="n"/>
      <c r="F71" s="18" t="n"/>
      <c r="G71" s="18" t="n"/>
      <c r="H71" s="18" t="n"/>
      <c r="I71" s="18" t="n"/>
      <c r="J71" s="18" t="n"/>
      <c r="K71" s="18" t="n"/>
      <c r="L71" s="19" t="n"/>
      <c r="M71" s="20">
        <f>IF(OR(A71="",B71=""),"",IF(AND(ISNUMBER(D71),D71&lt;=Assumptions!$H$5,K71="Complete",COUNTIF(F71:J71,"Complete")+COUNTIF(F71:J71,"Not Needed")=5),"Ready",IF(AND(L71&lt;&gt;"",TODAY()&gt;L71),"Overdue",IF(COUNTA(F71:K71)=0,"Not Started","In Progress"))))</f>
        <v/>
      </c>
      <c r="N71" s="28">
        <f>IF(OR(A71="",B71="",L71="",M71="Ready"),"",IFERROR(L71-TODAY(),""))</f>
        <v/>
      </c>
      <c r="O71" s="22" t="n"/>
    </row>
    <row r="72" ht="22" customHeight="1">
      <c r="A72" s="15" t="n"/>
      <c r="B72" s="15" t="n"/>
      <c r="C72" s="16" t="n"/>
      <c r="D72" s="17" t="n"/>
      <c r="E72" s="15" t="n"/>
      <c r="F72" s="18" t="n"/>
      <c r="G72" s="18" t="n"/>
      <c r="H72" s="18" t="n"/>
      <c r="I72" s="18" t="n"/>
      <c r="J72" s="18" t="n"/>
      <c r="K72" s="18" t="n"/>
      <c r="L72" s="19" t="n"/>
      <c r="M72" s="23">
        <f>IF(OR(A72="",B72=""),"",IF(AND(ISNUMBER(D72),D72&lt;=Assumptions!$H$5,K72="Complete",COUNTIF(F72:J72,"Complete")+COUNTIF(F72:J72,"Not Needed")=5),"Ready",IF(AND(L72&lt;&gt;"",TODAY()&gt;L72),"Overdue",IF(COUNTA(F72:K72)=0,"Not Started","In Progress"))))</f>
        <v/>
      </c>
      <c r="N72" s="29">
        <f>IF(OR(A72="",B72="",L72="",M72="Ready"),"",IFERROR(L72-TODAY(),""))</f>
        <v/>
      </c>
      <c r="O72" s="22" t="n"/>
    </row>
    <row r="73" ht="22" customHeight="1">
      <c r="A73" s="15" t="n"/>
      <c r="B73" s="15" t="n"/>
      <c r="C73" s="16" t="n"/>
      <c r="D73" s="17" t="n"/>
      <c r="E73" s="15" t="n"/>
      <c r="F73" s="18" t="n"/>
      <c r="G73" s="18" t="n"/>
      <c r="H73" s="18" t="n"/>
      <c r="I73" s="18" t="n"/>
      <c r="J73" s="18" t="n"/>
      <c r="K73" s="18" t="n"/>
      <c r="L73" s="19" t="n"/>
      <c r="M73" s="20">
        <f>IF(OR(A73="",B73=""),"",IF(AND(ISNUMBER(D73),D73&lt;=Assumptions!$H$5,K73="Complete",COUNTIF(F73:J73,"Complete")+COUNTIF(F73:J73,"Not Needed")=5),"Ready",IF(AND(L73&lt;&gt;"",TODAY()&gt;L73),"Overdue",IF(COUNTA(F73:K73)=0,"Not Started","In Progress"))))</f>
        <v/>
      </c>
      <c r="N73" s="28">
        <f>IF(OR(A73="",B73="",L73="",M73="Ready"),"",IFERROR(L73-TODAY(),""))</f>
        <v/>
      </c>
      <c r="O73" s="22" t="n"/>
    </row>
    <row r="74" ht="22" customHeight="1">
      <c r="A74" s="15" t="n"/>
      <c r="B74" s="15" t="n"/>
      <c r="C74" s="16" t="n"/>
      <c r="D74" s="17" t="n"/>
      <c r="E74" s="15" t="n"/>
      <c r="F74" s="18" t="n"/>
      <c r="G74" s="18" t="n"/>
      <c r="H74" s="18" t="n"/>
      <c r="I74" s="18" t="n"/>
      <c r="J74" s="18" t="n"/>
      <c r="K74" s="18" t="n"/>
      <c r="L74" s="19" t="n"/>
      <c r="M74" s="23">
        <f>IF(OR(A74="",B74=""),"",IF(AND(ISNUMBER(D74),D74&lt;=Assumptions!$H$5,K74="Complete",COUNTIF(F74:J74,"Complete")+COUNTIF(F74:J74,"Not Needed")=5),"Ready",IF(AND(L74&lt;&gt;"",TODAY()&gt;L74),"Overdue",IF(COUNTA(F74:K74)=0,"Not Started","In Progress"))))</f>
        <v/>
      </c>
      <c r="N74" s="29">
        <f>IF(OR(A74="",B74="",L74="",M74="Ready"),"",IFERROR(L74-TODAY(),""))</f>
        <v/>
      </c>
      <c r="O74" s="22" t="n"/>
    </row>
    <row r="75" ht="22" customHeight="1">
      <c r="A75" s="15" t="n"/>
      <c r="B75" s="15" t="n"/>
      <c r="C75" s="16" t="n"/>
      <c r="D75" s="17" t="n"/>
      <c r="E75" s="15" t="n"/>
      <c r="F75" s="18" t="n"/>
      <c r="G75" s="18" t="n"/>
      <c r="H75" s="18" t="n"/>
      <c r="I75" s="18" t="n"/>
      <c r="J75" s="18" t="n"/>
      <c r="K75" s="18" t="n"/>
      <c r="L75" s="19" t="n"/>
      <c r="M75" s="20">
        <f>IF(OR(A75="",B75=""),"",IF(AND(ISNUMBER(D75),D75&lt;=Assumptions!$H$5,K75="Complete",COUNTIF(F75:J75,"Complete")+COUNTIF(F75:J75,"Not Needed")=5),"Ready",IF(AND(L75&lt;&gt;"",TODAY()&gt;L75),"Overdue",IF(COUNTA(F75:K75)=0,"Not Started","In Progress"))))</f>
        <v/>
      </c>
      <c r="N75" s="28">
        <f>IF(OR(A75="",B75="",L75="",M75="Ready"),"",IFERROR(L75-TODAY(),""))</f>
        <v/>
      </c>
      <c r="O75" s="22" t="n"/>
    </row>
    <row r="76" ht="22" customHeight="1">
      <c r="A76" s="15" t="n"/>
      <c r="B76" s="15" t="n"/>
      <c r="C76" s="16" t="n"/>
      <c r="D76" s="17" t="n"/>
      <c r="E76" s="15" t="n"/>
      <c r="F76" s="18" t="n"/>
      <c r="G76" s="18" t="n"/>
      <c r="H76" s="18" t="n"/>
      <c r="I76" s="18" t="n"/>
      <c r="J76" s="18" t="n"/>
      <c r="K76" s="18" t="n"/>
      <c r="L76" s="19" t="n"/>
      <c r="M76" s="23">
        <f>IF(OR(A76="",B76=""),"",IF(AND(ISNUMBER(D76),D76&lt;=Assumptions!$H$5,K76="Complete",COUNTIF(F76:J76,"Complete")+COUNTIF(F76:J76,"Not Needed")=5),"Ready",IF(AND(L76&lt;&gt;"",TODAY()&gt;L76),"Overdue",IF(COUNTA(F76:K76)=0,"Not Started","In Progress"))))</f>
        <v/>
      </c>
      <c r="N76" s="29">
        <f>IF(OR(A76="",B76="",L76="",M76="Ready"),"",IFERROR(L76-TODAY(),""))</f>
        <v/>
      </c>
      <c r="O76" s="22" t="n"/>
    </row>
    <row r="77" ht="22" customHeight="1">
      <c r="A77" s="15" t="n"/>
      <c r="B77" s="15" t="n"/>
      <c r="C77" s="16" t="n"/>
      <c r="D77" s="17" t="n"/>
      <c r="E77" s="15" t="n"/>
      <c r="F77" s="18" t="n"/>
      <c r="G77" s="18" t="n"/>
      <c r="H77" s="18" t="n"/>
      <c r="I77" s="18" t="n"/>
      <c r="J77" s="18" t="n"/>
      <c r="K77" s="18" t="n"/>
      <c r="L77" s="19" t="n"/>
      <c r="M77" s="20">
        <f>IF(OR(A77="",B77=""),"",IF(AND(ISNUMBER(D77),D77&lt;=Assumptions!$H$5,K77="Complete",COUNTIF(F77:J77,"Complete")+COUNTIF(F77:J77,"Not Needed")=5),"Ready",IF(AND(L77&lt;&gt;"",TODAY()&gt;L77),"Overdue",IF(COUNTA(F77:K77)=0,"Not Started","In Progress"))))</f>
        <v/>
      </c>
      <c r="N77" s="28">
        <f>IF(OR(A77="",B77="",L77="",M77="Ready"),"",IFERROR(L77-TODAY(),""))</f>
        <v/>
      </c>
      <c r="O77" s="22" t="n"/>
    </row>
    <row r="78" ht="22" customHeight="1">
      <c r="A78" s="15" t="n"/>
      <c r="B78" s="15" t="n"/>
      <c r="C78" s="16" t="n"/>
      <c r="D78" s="17" t="n"/>
      <c r="E78" s="15" t="n"/>
      <c r="F78" s="18" t="n"/>
      <c r="G78" s="18" t="n"/>
      <c r="H78" s="18" t="n"/>
      <c r="I78" s="18" t="n"/>
      <c r="J78" s="18" t="n"/>
      <c r="K78" s="18" t="n"/>
      <c r="L78" s="19" t="n"/>
      <c r="M78" s="23">
        <f>IF(OR(A78="",B78=""),"",IF(AND(ISNUMBER(D78),D78&lt;=Assumptions!$H$5,K78="Complete",COUNTIF(F78:J78,"Complete")+COUNTIF(F78:J78,"Not Needed")=5),"Ready",IF(AND(L78&lt;&gt;"",TODAY()&gt;L78),"Overdue",IF(COUNTA(F78:K78)=0,"Not Started","In Progress"))))</f>
        <v/>
      </c>
      <c r="N78" s="29">
        <f>IF(OR(A78="",B78="",L78="",M78="Ready"),"",IFERROR(L78-TODAY(),""))</f>
        <v/>
      </c>
      <c r="O78" s="22" t="n"/>
    </row>
    <row r="79" ht="22" customHeight="1">
      <c r="A79" s="15" t="n"/>
      <c r="B79" s="15" t="n"/>
      <c r="C79" s="16" t="n"/>
      <c r="D79" s="17" t="n"/>
      <c r="E79" s="15" t="n"/>
      <c r="F79" s="18" t="n"/>
      <c r="G79" s="18" t="n"/>
      <c r="H79" s="18" t="n"/>
      <c r="I79" s="18" t="n"/>
      <c r="J79" s="18" t="n"/>
      <c r="K79" s="18" t="n"/>
      <c r="L79" s="19" t="n"/>
      <c r="M79" s="20">
        <f>IF(OR(A79="",B79=""),"",IF(AND(ISNUMBER(D79),D79&lt;=Assumptions!$H$5,K79="Complete",COUNTIF(F79:J79,"Complete")+COUNTIF(F79:J79,"Not Needed")=5),"Ready",IF(AND(L79&lt;&gt;"",TODAY()&gt;L79),"Overdue",IF(COUNTA(F79:K79)=0,"Not Started","In Progress"))))</f>
        <v/>
      </c>
      <c r="N79" s="28">
        <f>IF(OR(A79="",B79="",L79="",M79="Ready"),"",IFERROR(L79-TODAY(),""))</f>
        <v/>
      </c>
      <c r="O79" s="22" t="n"/>
    </row>
    <row r="80" ht="22" customHeight="1">
      <c r="A80" s="15" t="n"/>
      <c r="B80" s="15" t="n"/>
      <c r="C80" s="16" t="n"/>
      <c r="D80" s="17" t="n"/>
      <c r="E80" s="15" t="n"/>
      <c r="F80" s="18" t="n"/>
      <c r="G80" s="18" t="n"/>
      <c r="H80" s="18" t="n"/>
      <c r="I80" s="18" t="n"/>
      <c r="J80" s="18" t="n"/>
      <c r="K80" s="18" t="n"/>
      <c r="L80" s="19" t="n"/>
      <c r="M80" s="23">
        <f>IF(OR(A80="",B80=""),"",IF(AND(ISNUMBER(D80),D80&lt;=Assumptions!$H$5,K80="Complete",COUNTIF(F80:J80,"Complete")+COUNTIF(F80:J80,"Not Needed")=5),"Ready",IF(AND(L80&lt;&gt;"",TODAY()&gt;L80),"Overdue",IF(COUNTA(F80:K80)=0,"Not Started","In Progress"))))</f>
        <v/>
      </c>
      <c r="N80" s="29">
        <f>IF(OR(A80="",B80="",L80="",M80="Ready"),"",IFERROR(L80-TODAY(),""))</f>
        <v/>
      </c>
      <c r="O80" s="22" t="n"/>
    </row>
    <row r="81" ht="22" customHeight="1">
      <c r="A81" s="15" t="n"/>
      <c r="B81" s="15" t="n"/>
      <c r="C81" s="16" t="n"/>
      <c r="D81" s="17" t="n"/>
      <c r="E81" s="15" t="n"/>
      <c r="F81" s="18" t="n"/>
      <c r="G81" s="18" t="n"/>
      <c r="H81" s="18" t="n"/>
      <c r="I81" s="18" t="n"/>
      <c r="J81" s="18" t="n"/>
      <c r="K81" s="18" t="n"/>
      <c r="L81" s="19" t="n"/>
      <c r="M81" s="20">
        <f>IF(OR(A81="",B81=""),"",IF(AND(ISNUMBER(D81),D81&lt;=Assumptions!$H$5,K81="Complete",COUNTIF(F81:J81,"Complete")+COUNTIF(F81:J81,"Not Needed")=5),"Ready",IF(AND(L81&lt;&gt;"",TODAY()&gt;L81),"Overdue",IF(COUNTA(F81:K81)=0,"Not Started","In Progress"))))</f>
        <v/>
      </c>
      <c r="N81" s="28">
        <f>IF(OR(A81="",B81="",L81="",M81="Ready"),"",IFERROR(L81-TODAY(),""))</f>
        <v/>
      </c>
      <c r="O81" s="22" t="n"/>
    </row>
    <row r="82" ht="22" customHeight="1">
      <c r="A82" s="15" t="n"/>
      <c r="B82" s="15" t="n"/>
      <c r="C82" s="16" t="n"/>
      <c r="D82" s="17" t="n"/>
      <c r="E82" s="15" t="n"/>
      <c r="F82" s="18" t="n"/>
      <c r="G82" s="18" t="n"/>
      <c r="H82" s="18" t="n"/>
      <c r="I82" s="18" t="n"/>
      <c r="J82" s="18" t="n"/>
      <c r="K82" s="18" t="n"/>
      <c r="L82" s="19" t="n"/>
      <c r="M82" s="23">
        <f>IF(OR(A82="",B82=""),"",IF(AND(ISNUMBER(D82),D82&lt;=Assumptions!$H$5,K82="Complete",COUNTIF(F82:J82,"Complete")+COUNTIF(F82:J82,"Not Needed")=5),"Ready",IF(AND(L82&lt;&gt;"",TODAY()&gt;L82),"Overdue",IF(COUNTA(F82:K82)=0,"Not Started","In Progress"))))</f>
        <v/>
      </c>
      <c r="N82" s="29">
        <f>IF(OR(A82="",B82="",L82="",M82="Ready"),"",IFERROR(L82-TODAY(),""))</f>
        <v/>
      </c>
      <c r="O82" s="22" t="n"/>
    </row>
    <row r="83" ht="22" customHeight="1">
      <c r="A83" s="15" t="n"/>
      <c r="B83" s="15" t="n"/>
      <c r="C83" s="16" t="n"/>
      <c r="D83" s="17" t="n"/>
      <c r="E83" s="15" t="n"/>
      <c r="F83" s="18" t="n"/>
      <c r="G83" s="18" t="n"/>
      <c r="H83" s="18" t="n"/>
      <c r="I83" s="18" t="n"/>
      <c r="J83" s="18" t="n"/>
      <c r="K83" s="18" t="n"/>
      <c r="L83" s="19" t="n"/>
      <c r="M83" s="20">
        <f>IF(OR(A83="",B83=""),"",IF(AND(ISNUMBER(D83),D83&lt;=Assumptions!$H$5,K83="Complete",COUNTIF(F83:J83,"Complete")+COUNTIF(F83:J83,"Not Needed")=5),"Ready",IF(AND(L83&lt;&gt;"",TODAY()&gt;L83),"Overdue",IF(COUNTA(F83:K83)=0,"Not Started","In Progress"))))</f>
        <v/>
      </c>
      <c r="N83" s="28">
        <f>IF(OR(A83="",B83="",L83="",M83="Ready"),"",IFERROR(L83-TODAY(),""))</f>
        <v/>
      </c>
      <c r="O83" s="22" t="n"/>
    </row>
    <row r="84" ht="22" customHeight="1">
      <c r="A84" s="15" t="n"/>
      <c r="B84" s="15" t="n"/>
      <c r="C84" s="16" t="n"/>
      <c r="D84" s="17" t="n"/>
      <c r="E84" s="15" t="n"/>
      <c r="F84" s="18" t="n"/>
      <c r="G84" s="18" t="n"/>
      <c r="H84" s="18" t="n"/>
      <c r="I84" s="18" t="n"/>
      <c r="J84" s="18" t="n"/>
      <c r="K84" s="18" t="n"/>
      <c r="L84" s="19" t="n"/>
      <c r="M84" s="23">
        <f>IF(OR(A84="",B84=""),"",IF(AND(ISNUMBER(D84),D84&lt;=Assumptions!$H$5,K84="Complete",COUNTIF(F84:J84,"Complete")+COUNTIF(F84:J84,"Not Needed")=5),"Ready",IF(AND(L84&lt;&gt;"",TODAY()&gt;L84),"Overdue",IF(COUNTA(F84:K84)=0,"Not Started","In Progress"))))</f>
        <v/>
      </c>
      <c r="N84" s="29">
        <f>IF(OR(A84="",B84="",L84="",M84="Ready"),"",IFERROR(L84-TODAY(),""))</f>
        <v/>
      </c>
      <c r="O84" s="22" t="n"/>
    </row>
    <row r="85" ht="22" customHeight="1">
      <c r="A85" s="15" t="n"/>
      <c r="B85" s="15" t="n"/>
      <c r="C85" s="16" t="n"/>
      <c r="D85" s="17" t="n"/>
      <c r="E85" s="15" t="n"/>
      <c r="F85" s="18" t="n"/>
      <c r="G85" s="18" t="n"/>
      <c r="H85" s="18" t="n"/>
      <c r="I85" s="18" t="n"/>
      <c r="J85" s="18" t="n"/>
      <c r="K85" s="18" t="n"/>
      <c r="L85" s="19" t="n"/>
      <c r="M85" s="20">
        <f>IF(OR(A85="",B85=""),"",IF(AND(ISNUMBER(D85),D85&lt;=Assumptions!$H$5,K85="Complete",COUNTIF(F85:J85,"Complete")+COUNTIF(F85:J85,"Not Needed")=5),"Ready",IF(AND(L85&lt;&gt;"",TODAY()&gt;L85),"Overdue",IF(COUNTA(F85:K85)=0,"Not Started","In Progress"))))</f>
        <v/>
      </c>
      <c r="N85" s="28">
        <f>IF(OR(A85="",B85="",L85="",M85="Ready"),"",IFERROR(L85-TODAY(),""))</f>
        <v/>
      </c>
      <c r="O85" s="22" t="n"/>
    </row>
    <row r="86" ht="22" customHeight="1">
      <c r="A86" s="15" t="n"/>
      <c r="B86" s="15" t="n"/>
      <c r="C86" s="16" t="n"/>
      <c r="D86" s="17" t="n"/>
      <c r="E86" s="15" t="n"/>
      <c r="F86" s="18" t="n"/>
      <c r="G86" s="18" t="n"/>
      <c r="H86" s="18" t="n"/>
      <c r="I86" s="18" t="n"/>
      <c r="J86" s="18" t="n"/>
      <c r="K86" s="18" t="n"/>
      <c r="L86" s="19" t="n"/>
      <c r="M86" s="23">
        <f>IF(OR(A86="",B86=""),"",IF(AND(ISNUMBER(D86),D86&lt;=Assumptions!$H$5,K86="Complete",COUNTIF(F86:J86,"Complete")+COUNTIF(F86:J86,"Not Needed")=5),"Ready",IF(AND(L86&lt;&gt;"",TODAY()&gt;L86),"Overdue",IF(COUNTA(F86:K86)=0,"Not Started","In Progress"))))</f>
        <v/>
      </c>
      <c r="N86" s="29">
        <f>IF(OR(A86="",B86="",L86="",M86="Ready"),"",IFERROR(L86-TODAY(),""))</f>
        <v/>
      </c>
      <c r="O86" s="22" t="n"/>
    </row>
    <row r="87" ht="22" customHeight="1">
      <c r="A87" s="15" t="n"/>
      <c r="B87" s="15" t="n"/>
      <c r="C87" s="16" t="n"/>
      <c r="D87" s="17" t="n"/>
      <c r="E87" s="15" t="n"/>
      <c r="F87" s="18" t="n"/>
      <c r="G87" s="18" t="n"/>
      <c r="H87" s="18" t="n"/>
      <c r="I87" s="18" t="n"/>
      <c r="J87" s="18" t="n"/>
      <c r="K87" s="18" t="n"/>
      <c r="L87" s="19" t="n"/>
      <c r="M87" s="20">
        <f>IF(OR(A87="",B87=""),"",IF(AND(ISNUMBER(D87),D87&lt;=Assumptions!$H$5,K87="Complete",COUNTIF(F87:J87,"Complete")+COUNTIF(F87:J87,"Not Needed")=5),"Ready",IF(AND(L87&lt;&gt;"",TODAY()&gt;L87),"Overdue",IF(COUNTA(F87:K87)=0,"Not Started","In Progress"))))</f>
        <v/>
      </c>
      <c r="N87" s="28">
        <f>IF(OR(A87="",B87="",L87="",M87="Ready"),"",IFERROR(L87-TODAY(),""))</f>
        <v/>
      </c>
      <c r="O87" s="22" t="n"/>
    </row>
    <row r="88" ht="22" customHeight="1">
      <c r="A88" s="15" t="n"/>
      <c r="B88" s="15" t="n"/>
      <c r="C88" s="16" t="n"/>
      <c r="D88" s="17" t="n"/>
      <c r="E88" s="15" t="n"/>
      <c r="F88" s="18" t="n"/>
      <c r="G88" s="18" t="n"/>
      <c r="H88" s="18" t="n"/>
      <c r="I88" s="18" t="n"/>
      <c r="J88" s="18" t="n"/>
      <c r="K88" s="18" t="n"/>
      <c r="L88" s="19" t="n"/>
      <c r="M88" s="23">
        <f>IF(OR(A88="",B88=""),"",IF(AND(ISNUMBER(D88),D88&lt;=Assumptions!$H$5,K88="Complete",COUNTIF(F88:J88,"Complete")+COUNTIF(F88:J88,"Not Needed")=5),"Ready",IF(AND(L88&lt;&gt;"",TODAY()&gt;L88),"Overdue",IF(COUNTA(F88:K88)=0,"Not Started","In Progress"))))</f>
        <v/>
      </c>
      <c r="N88" s="29">
        <f>IF(OR(A88="",B88="",L88="",M88="Ready"),"",IFERROR(L88-TODAY(),""))</f>
        <v/>
      </c>
      <c r="O88" s="22" t="n"/>
    </row>
    <row r="89" ht="22" customHeight="1">
      <c r="A89" s="15" t="n"/>
      <c r="B89" s="15" t="n"/>
      <c r="C89" s="16" t="n"/>
      <c r="D89" s="17" t="n"/>
      <c r="E89" s="15" t="n"/>
      <c r="F89" s="18" t="n"/>
      <c r="G89" s="18" t="n"/>
      <c r="H89" s="18" t="n"/>
      <c r="I89" s="18" t="n"/>
      <c r="J89" s="18" t="n"/>
      <c r="K89" s="18" t="n"/>
      <c r="L89" s="19" t="n"/>
      <c r="M89" s="20">
        <f>IF(OR(A89="",B89=""),"",IF(AND(ISNUMBER(D89),D89&lt;=Assumptions!$H$5,K89="Complete",COUNTIF(F89:J89,"Complete")+COUNTIF(F89:J89,"Not Needed")=5),"Ready",IF(AND(L89&lt;&gt;"",TODAY()&gt;L89),"Overdue",IF(COUNTA(F89:K89)=0,"Not Started","In Progress"))))</f>
        <v/>
      </c>
      <c r="N89" s="28">
        <f>IF(OR(A89="",B89="",L89="",M89="Ready"),"",IFERROR(L89-TODAY(),""))</f>
        <v/>
      </c>
      <c r="O89" s="22" t="n"/>
    </row>
    <row r="90" ht="22" customHeight="1">
      <c r="A90" s="15" t="n"/>
      <c r="B90" s="15" t="n"/>
      <c r="C90" s="16" t="n"/>
      <c r="D90" s="17" t="n"/>
      <c r="E90" s="15" t="n"/>
      <c r="F90" s="18" t="n"/>
      <c r="G90" s="18" t="n"/>
      <c r="H90" s="18" t="n"/>
      <c r="I90" s="18" t="n"/>
      <c r="J90" s="18" t="n"/>
      <c r="K90" s="18" t="n"/>
      <c r="L90" s="19" t="n"/>
      <c r="M90" s="23">
        <f>IF(OR(A90="",B90=""),"",IF(AND(ISNUMBER(D90),D90&lt;=Assumptions!$H$5,K90="Complete",COUNTIF(F90:J90,"Complete")+COUNTIF(F90:J90,"Not Needed")=5),"Ready",IF(AND(L90&lt;&gt;"",TODAY()&gt;L90),"Overdue",IF(COUNTA(F90:K90)=0,"Not Started","In Progress"))))</f>
        <v/>
      </c>
      <c r="N90" s="29">
        <f>IF(OR(A90="",B90="",L90="",M90="Ready"),"",IFERROR(L90-TODAY(),""))</f>
        <v/>
      </c>
      <c r="O90" s="22" t="n"/>
    </row>
    <row r="91" ht="22" customHeight="1">
      <c r="A91" s="15" t="n"/>
      <c r="B91" s="15" t="n"/>
      <c r="C91" s="16" t="n"/>
      <c r="D91" s="17" t="n"/>
      <c r="E91" s="15" t="n"/>
      <c r="F91" s="18" t="n"/>
      <c r="G91" s="18" t="n"/>
      <c r="H91" s="18" t="n"/>
      <c r="I91" s="18" t="n"/>
      <c r="J91" s="18" t="n"/>
      <c r="K91" s="18" t="n"/>
      <c r="L91" s="19" t="n"/>
      <c r="M91" s="20">
        <f>IF(OR(A91="",B91=""),"",IF(AND(ISNUMBER(D91),D91&lt;=Assumptions!$H$5,K91="Complete",COUNTIF(F91:J91,"Complete")+COUNTIF(F91:J91,"Not Needed")=5),"Ready",IF(AND(L91&lt;&gt;"",TODAY()&gt;L91),"Overdue",IF(COUNTA(F91:K91)=0,"Not Started","In Progress"))))</f>
        <v/>
      </c>
      <c r="N91" s="28">
        <f>IF(OR(A91="",B91="",L91="",M91="Ready"),"",IFERROR(L91-TODAY(),""))</f>
        <v/>
      </c>
      <c r="O91" s="22" t="n"/>
    </row>
    <row r="92" ht="22" customHeight="1">
      <c r="A92" s="15" t="n"/>
      <c r="B92" s="15" t="n"/>
      <c r="C92" s="16" t="n"/>
      <c r="D92" s="17" t="n"/>
      <c r="E92" s="15" t="n"/>
      <c r="F92" s="18" t="n"/>
      <c r="G92" s="18" t="n"/>
      <c r="H92" s="18" t="n"/>
      <c r="I92" s="18" t="n"/>
      <c r="J92" s="18" t="n"/>
      <c r="K92" s="18" t="n"/>
      <c r="L92" s="19" t="n"/>
      <c r="M92" s="23">
        <f>IF(OR(A92="",B92=""),"",IF(AND(ISNUMBER(D92),D92&lt;=Assumptions!$H$5,K92="Complete",COUNTIF(F92:J92,"Complete")+COUNTIF(F92:J92,"Not Needed")=5),"Ready",IF(AND(L92&lt;&gt;"",TODAY()&gt;L92),"Overdue",IF(COUNTA(F92:K92)=0,"Not Started","In Progress"))))</f>
        <v/>
      </c>
      <c r="N92" s="29">
        <f>IF(OR(A92="",B92="",L92="",M92="Ready"),"",IFERROR(L92-TODAY(),""))</f>
        <v/>
      </c>
      <c r="O92" s="22" t="n"/>
    </row>
    <row r="93" ht="22" customHeight="1">
      <c r="A93" s="15" t="n"/>
      <c r="B93" s="15" t="n"/>
      <c r="C93" s="16" t="n"/>
      <c r="D93" s="17" t="n"/>
      <c r="E93" s="15" t="n"/>
      <c r="F93" s="18" t="n"/>
      <c r="G93" s="18" t="n"/>
      <c r="H93" s="18" t="n"/>
      <c r="I93" s="18" t="n"/>
      <c r="J93" s="18" t="n"/>
      <c r="K93" s="18" t="n"/>
      <c r="L93" s="19" t="n"/>
      <c r="M93" s="20">
        <f>IF(OR(A93="",B93=""),"",IF(AND(ISNUMBER(D93),D93&lt;=Assumptions!$H$5,K93="Complete",COUNTIF(F93:J93,"Complete")+COUNTIF(F93:J93,"Not Needed")=5),"Ready",IF(AND(L93&lt;&gt;"",TODAY()&gt;L93),"Overdue",IF(COUNTA(F93:K93)=0,"Not Started","In Progress"))))</f>
        <v/>
      </c>
      <c r="N93" s="28">
        <f>IF(OR(A93="",B93="",L93="",M93="Ready"),"",IFERROR(L93-TODAY(),""))</f>
        <v/>
      </c>
      <c r="O93" s="22" t="n"/>
    </row>
    <row r="94" ht="22" customHeight="1">
      <c r="A94" s="15" t="n"/>
      <c r="B94" s="15" t="n"/>
      <c r="C94" s="16" t="n"/>
      <c r="D94" s="17" t="n"/>
      <c r="E94" s="15" t="n"/>
      <c r="F94" s="18" t="n"/>
      <c r="G94" s="18" t="n"/>
      <c r="H94" s="18" t="n"/>
      <c r="I94" s="18" t="n"/>
      <c r="J94" s="18" t="n"/>
      <c r="K94" s="18" t="n"/>
      <c r="L94" s="19" t="n"/>
      <c r="M94" s="23">
        <f>IF(OR(A94="",B94=""),"",IF(AND(ISNUMBER(D94),D94&lt;=Assumptions!$H$5,K94="Complete",COUNTIF(F94:J94,"Complete")+COUNTIF(F94:J94,"Not Needed")=5),"Ready",IF(AND(L94&lt;&gt;"",TODAY()&gt;L94),"Overdue",IF(COUNTA(F94:K94)=0,"Not Started","In Progress"))))</f>
        <v/>
      </c>
      <c r="N94" s="29">
        <f>IF(OR(A94="",B94="",L94="",M94="Ready"),"",IFERROR(L94-TODAY(),""))</f>
        <v/>
      </c>
      <c r="O94" s="22" t="n"/>
    </row>
    <row r="95" ht="22" customHeight="1">
      <c r="A95" s="15" t="n"/>
      <c r="B95" s="15" t="n"/>
      <c r="C95" s="16" t="n"/>
      <c r="D95" s="17" t="n"/>
      <c r="E95" s="15" t="n"/>
      <c r="F95" s="18" t="n"/>
      <c r="G95" s="18" t="n"/>
      <c r="H95" s="18" t="n"/>
      <c r="I95" s="18" t="n"/>
      <c r="J95" s="18" t="n"/>
      <c r="K95" s="18" t="n"/>
      <c r="L95" s="19" t="n"/>
      <c r="M95" s="20">
        <f>IF(OR(A95="",B95=""),"",IF(AND(ISNUMBER(D95),D95&lt;=Assumptions!$H$5,K95="Complete",COUNTIF(F95:J95,"Complete")+COUNTIF(F95:J95,"Not Needed")=5),"Ready",IF(AND(L95&lt;&gt;"",TODAY()&gt;L95),"Overdue",IF(COUNTA(F95:K95)=0,"Not Started","In Progress"))))</f>
        <v/>
      </c>
      <c r="N95" s="28">
        <f>IF(OR(A95="",B95="",L95="",M95="Ready"),"",IFERROR(L95-TODAY(),""))</f>
        <v/>
      </c>
      <c r="O95" s="22" t="n"/>
    </row>
    <row r="96" ht="22" customHeight="1">
      <c r="A96" s="15" t="n"/>
      <c r="B96" s="15" t="n"/>
      <c r="C96" s="16" t="n"/>
      <c r="D96" s="17" t="n"/>
      <c r="E96" s="15" t="n"/>
      <c r="F96" s="18" t="n"/>
      <c r="G96" s="18" t="n"/>
      <c r="H96" s="18" t="n"/>
      <c r="I96" s="18" t="n"/>
      <c r="J96" s="18" t="n"/>
      <c r="K96" s="18" t="n"/>
      <c r="L96" s="19" t="n"/>
      <c r="M96" s="23">
        <f>IF(OR(A96="",B96=""),"",IF(AND(ISNUMBER(D96),D96&lt;=Assumptions!$H$5,K96="Complete",COUNTIF(F96:J96,"Complete")+COUNTIF(F96:J96,"Not Needed")=5),"Ready",IF(AND(L96&lt;&gt;"",TODAY()&gt;L96),"Overdue",IF(COUNTA(F96:K96)=0,"Not Started","In Progress"))))</f>
        <v/>
      </c>
      <c r="N96" s="29">
        <f>IF(OR(A96="",B96="",L96="",M96="Ready"),"",IFERROR(L96-TODAY(),""))</f>
        <v/>
      </c>
      <c r="O96" s="22" t="n"/>
    </row>
    <row r="97" ht="22" customHeight="1">
      <c r="A97" s="15" t="n"/>
      <c r="B97" s="15" t="n"/>
      <c r="C97" s="16" t="n"/>
      <c r="D97" s="17" t="n"/>
      <c r="E97" s="15" t="n"/>
      <c r="F97" s="18" t="n"/>
      <c r="G97" s="18" t="n"/>
      <c r="H97" s="18" t="n"/>
      <c r="I97" s="18" t="n"/>
      <c r="J97" s="18" t="n"/>
      <c r="K97" s="18" t="n"/>
      <c r="L97" s="19" t="n"/>
      <c r="M97" s="20">
        <f>IF(OR(A97="",B97=""),"",IF(AND(ISNUMBER(D97),D97&lt;=Assumptions!$H$5,K97="Complete",COUNTIF(F97:J97,"Complete")+COUNTIF(F97:J97,"Not Needed")=5),"Ready",IF(AND(L97&lt;&gt;"",TODAY()&gt;L97),"Overdue",IF(COUNTA(F97:K97)=0,"Not Started","In Progress"))))</f>
        <v/>
      </c>
      <c r="N97" s="28">
        <f>IF(OR(A97="",B97="",L97="",M97="Ready"),"",IFERROR(L97-TODAY(),""))</f>
        <v/>
      </c>
      <c r="O97" s="22" t="n"/>
    </row>
    <row r="98" ht="22" customHeight="1">
      <c r="A98" s="15" t="n"/>
      <c r="B98" s="15" t="n"/>
      <c r="C98" s="16" t="n"/>
      <c r="D98" s="17" t="n"/>
      <c r="E98" s="15" t="n"/>
      <c r="F98" s="18" t="n"/>
      <c r="G98" s="18" t="n"/>
      <c r="H98" s="18" t="n"/>
      <c r="I98" s="18" t="n"/>
      <c r="J98" s="18" t="n"/>
      <c r="K98" s="18" t="n"/>
      <c r="L98" s="19" t="n"/>
      <c r="M98" s="23">
        <f>IF(OR(A98="",B98=""),"",IF(AND(ISNUMBER(D98),D98&lt;=Assumptions!$H$5,K98="Complete",COUNTIF(F98:J98,"Complete")+COUNTIF(F98:J98,"Not Needed")=5),"Ready",IF(AND(L98&lt;&gt;"",TODAY()&gt;L98),"Overdue",IF(COUNTA(F98:K98)=0,"Not Started","In Progress"))))</f>
        <v/>
      </c>
      <c r="N98" s="29">
        <f>IF(OR(A98="",B98="",L98="",M98="Ready"),"",IFERROR(L98-TODAY(),""))</f>
        <v/>
      </c>
      <c r="O98" s="22" t="n"/>
    </row>
    <row r="99" ht="22" customHeight="1">
      <c r="A99" s="15" t="n"/>
      <c r="B99" s="15" t="n"/>
      <c r="C99" s="16" t="n"/>
      <c r="D99" s="17" t="n"/>
      <c r="E99" s="15" t="n"/>
      <c r="F99" s="18" t="n"/>
      <c r="G99" s="18" t="n"/>
      <c r="H99" s="18" t="n"/>
      <c r="I99" s="18" t="n"/>
      <c r="J99" s="18" t="n"/>
      <c r="K99" s="18" t="n"/>
      <c r="L99" s="19" t="n"/>
      <c r="M99" s="20">
        <f>IF(OR(A99="",B99=""),"",IF(AND(ISNUMBER(D99),D99&lt;=Assumptions!$H$5,K99="Complete",COUNTIF(F99:J99,"Complete")+COUNTIF(F99:J99,"Not Needed")=5),"Ready",IF(AND(L99&lt;&gt;"",TODAY()&gt;L99),"Overdue",IF(COUNTA(F99:K99)=0,"Not Started","In Progress"))))</f>
        <v/>
      </c>
      <c r="N99" s="28">
        <f>IF(OR(A99="",B99="",L99="",M99="Ready"),"",IFERROR(L99-TODAY(),""))</f>
        <v/>
      </c>
      <c r="O99" s="22" t="n"/>
    </row>
    <row r="100" ht="22" customHeight="1">
      <c r="A100" s="15" t="n"/>
      <c r="B100" s="15" t="n"/>
      <c r="C100" s="16" t="n"/>
      <c r="D100" s="17" t="n"/>
      <c r="E100" s="15" t="n"/>
      <c r="F100" s="18" t="n"/>
      <c r="G100" s="18" t="n"/>
      <c r="H100" s="18" t="n"/>
      <c r="I100" s="18" t="n"/>
      <c r="J100" s="18" t="n"/>
      <c r="K100" s="18" t="n"/>
      <c r="L100" s="19" t="n"/>
      <c r="M100" s="23">
        <f>IF(OR(A100="",B100=""),"",IF(AND(ISNUMBER(D100),D100&lt;=Assumptions!$H$5,K100="Complete",COUNTIF(F100:J100,"Complete")+COUNTIF(F100:J100,"Not Needed")=5),"Ready",IF(AND(L100&lt;&gt;"",TODAY()&gt;L100),"Overdue",IF(COUNTA(F100:K100)=0,"Not Started","In Progress"))))</f>
        <v/>
      </c>
      <c r="N100" s="29">
        <f>IF(OR(A100="",B100="",L100="",M100="Ready"),"",IFERROR(L100-TODAY(),""))</f>
        <v/>
      </c>
      <c r="O100" s="22" t="n"/>
    </row>
    <row r="101" ht="22" customHeight="1">
      <c r="A101" s="15" t="n"/>
      <c r="B101" s="15" t="n"/>
      <c r="C101" s="16" t="n"/>
      <c r="D101" s="17" t="n"/>
      <c r="E101" s="15" t="n"/>
      <c r="F101" s="18" t="n"/>
      <c r="G101" s="18" t="n"/>
      <c r="H101" s="18" t="n"/>
      <c r="I101" s="18" t="n"/>
      <c r="J101" s="18" t="n"/>
      <c r="K101" s="18" t="n"/>
      <c r="L101" s="19" t="n"/>
      <c r="M101" s="20">
        <f>IF(OR(A101="",B101=""),"",IF(AND(ISNUMBER(D101),D101&lt;=Assumptions!$H$5,K101="Complete",COUNTIF(F101:J101,"Complete")+COUNTIF(F101:J101,"Not Needed")=5),"Ready",IF(AND(L101&lt;&gt;"",TODAY()&gt;L101),"Overdue",IF(COUNTA(F101:K101)=0,"Not Started","In Progress"))))</f>
        <v/>
      </c>
      <c r="N101" s="28">
        <f>IF(OR(A101="",B101="",L101="",M101="Ready"),"",IFERROR(L101-TODAY(),""))</f>
        <v/>
      </c>
      <c r="O101" s="22" t="n"/>
    </row>
    <row r="102" ht="22" customHeight="1">
      <c r="A102" s="15" t="n"/>
      <c r="B102" s="15" t="n"/>
      <c r="C102" s="16" t="n"/>
      <c r="D102" s="17" t="n"/>
      <c r="E102" s="15" t="n"/>
      <c r="F102" s="18" t="n"/>
      <c r="G102" s="18" t="n"/>
      <c r="H102" s="18" t="n"/>
      <c r="I102" s="18" t="n"/>
      <c r="J102" s="18" t="n"/>
      <c r="K102" s="18" t="n"/>
      <c r="L102" s="19" t="n"/>
      <c r="M102" s="23">
        <f>IF(OR(A102="",B102=""),"",IF(AND(ISNUMBER(D102),D102&lt;=Assumptions!$H$5,K102="Complete",COUNTIF(F102:J102,"Complete")+COUNTIF(F102:J102,"Not Needed")=5),"Ready",IF(AND(L102&lt;&gt;"",TODAY()&gt;L102),"Overdue",IF(COUNTA(F102:K102)=0,"Not Started","In Progress"))))</f>
        <v/>
      </c>
      <c r="N102" s="29">
        <f>IF(OR(A102="",B102="",L102="",M102="Ready"),"",IFERROR(L102-TODAY(),""))</f>
        <v/>
      </c>
      <c r="O102" s="22" t="n"/>
    </row>
    <row r="103" ht="22" customHeight="1">
      <c r="A103" s="15" t="n"/>
      <c r="B103" s="15" t="n"/>
      <c r="C103" s="16" t="n"/>
      <c r="D103" s="17" t="n"/>
      <c r="E103" s="15" t="n"/>
      <c r="F103" s="18" t="n"/>
      <c r="G103" s="18" t="n"/>
      <c r="H103" s="18" t="n"/>
      <c r="I103" s="18" t="n"/>
      <c r="J103" s="18" t="n"/>
      <c r="K103" s="18" t="n"/>
      <c r="L103" s="19" t="n"/>
      <c r="M103" s="20">
        <f>IF(OR(A103="",B103=""),"",IF(AND(ISNUMBER(D103),D103&lt;=Assumptions!$H$5,K103="Complete",COUNTIF(F103:J103,"Complete")+COUNTIF(F103:J103,"Not Needed")=5),"Ready",IF(AND(L103&lt;&gt;"",TODAY()&gt;L103),"Overdue",IF(COUNTA(F103:K103)=0,"Not Started","In Progress"))))</f>
        <v/>
      </c>
      <c r="N103" s="28">
        <f>IF(OR(A103="",B103="",L103="",M103="Ready"),"",IFERROR(L103-TODAY(),""))</f>
        <v/>
      </c>
      <c r="O103" s="22" t="n"/>
    </row>
    <row r="104" ht="22" customHeight="1">
      <c r="A104" s="15" t="n"/>
      <c r="B104" s="15" t="n"/>
      <c r="C104" s="16" t="n"/>
      <c r="D104" s="17" t="n"/>
      <c r="E104" s="15" t="n"/>
      <c r="F104" s="18" t="n"/>
      <c r="G104" s="18" t="n"/>
      <c r="H104" s="18" t="n"/>
      <c r="I104" s="18" t="n"/>
      <c r="J104" s="18" t="n"/>
      <c r="K104" s="18" t="n"/>
      <c r="L104" s="19" t="n"/>
      <c r="M104" s="23">
        <f>IF(OR(A104="",B104=""),"",IF(AND(ISNUMBER(D104),D104&lt;=Assumptions!$H$5,K104="Complete",COUNTIF(F104:J104,"Complete")+COUNTIF(F104:J104,"Not Needed")=5),"Ready",IF(AND(L104&lt;&gt;"",TODAY()&gt;L104),"Overdue",IF(COUNTA(F104:K104)=0,"Not Started","In Progress"))))</f>
        <v/>
      </c>
      <c r="N104" s="29">
        <f>IF(OR(A104="",B104="",L104="",M104="Ready"),"",IFERROR(L104-TODAY(),""))</f>
        <v/>
      </c>
      <c r="O104" s="22" t="n"/>
    </row>
  </sheetData>
  <autoFilter ref="A4:O104"/>
  <mergeCells count="1">
    <mergeCell ref="A1:O1"/>
  </mergeCells>
  <conditionalFormatting sqref="M5:M104">
    <cfRule type="expression" priority="1" dxfId="0">
      <formula>$M5="Ready"</formula>
    </cfRule>
  </conditionalFormatting>
  <conditionalFormatting sqref="M5:N104">
    <cfRule type="expression" priority="2" dxfId="1">
      <formula>$M5="Overdue"</formula>
    </cfRule>
  </conditionalFormatting>
  <conditionalFormatting sqref="F5:K104">
    <cfRule type="expression" priority="3" dxfId="1">
      <formula>AND($A5&lt;&gt;"",$B5&lt;&gt;"",F5="")</formula>
    </cfRule>
  </conditionalFormatting>
  <conditionalFormatting sqref="L5:L104">
    <cfRule type="expression" priority="4" dxfId="1">
      <formula>AND($A5&lt;&gt;"",$B5&lt;&gt;"",$L5="")</formula>
    </cfRule>
  </conditionalFormatting>
  <conditionalFormatting sqref="D5:D104">
    <cfRule type="expression" priority="5" dxfId="1">
      <formula>AND($A5&lt;&gt;"",$B5&lt;&gt;"",$D5="")</formula>
    </cfRule>
  </conditionalFormatting>
  <dataValidations count="5">
    <dataValidation sqref="A5:A104" showDropDown="0" showInputMessage="1" showErrorMessage="1" allowBlank="0" errorTitle="Facility review needed" error="Select a facility from the editable Assumptions list." promptTitle="Facility" prompt="Choose one fictional facility." type="list">
      <formula1>INDIRECT("Assumptions!$E$4:$E$6")</formula1>
    </dataValidation>
    <dataValidation sqref="E5:E104" showDropDown="0" showInputMessage="1" showErrorMessage="1" allowBlank="0" errorTitle="Owner review needed" error="Select an owner from the editable Assumptions list." promptTitle="Checklist owner" prompt="Choose the person responsible for human follow-up." type="list">
      <formula1>INDIRECT("Assumptions!$C$4:$C$7")</formula1>
    </dataValidation>
    <dataValidation sqref="F5:K104" showDropDown="0" showInputMessage="1" showErrorMessage="1" allowBlank="0" errorTitle="Status review needed" error="Select Pending, Complete, or Not Needed from the editable list." promptTitle="Checklist status" prompt="Select a status after human review." type="list">
      <formula1>INDIRECT("Assumptions!$A$4:$A$6")</formula1>
    </dataValidation>
    <dataValidation sqref="C5:C104 L5:L104" showDropDown="0" showInputMessage="1" showErrorMessage="1" allowBlank="0" errorTitle="Date review needed" error="Enter a date within the visible planning range." promptTitle="Planning date" prompt="Enter a date in MM/DD/YYYY format." type="date" operator="between">
      <formula1>DATE(2021,1,1)</formula1>
      <formula2>DATE(2036,12,31)</formula2>
    </dataValidation>
    <dataValidation sqref="D5:D104" showDropDown="0" showInputMessage="1" showErrorMessage="1" allowBlank="0" errorTitle="Amount review needed" error="Enter a dollar amount between -$100,000.00 and $100,000.00." promptTitle="Balance amount" prompt="Enter the amount that needs human review." type="decimal" operator="between">
      <formula1>-100000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H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3" customWidth="1" min="2" max="2"/>
    <col width="22" customWidth="1" min="3" max="3"/>
    <col width="3" customWidth="1" min="4" max="4"/>
    <col width="34" customWidth="1" min="5" max="5"/>
    <col width="3" customWidth="1" min="6" max="6"/>
    <col width="30" customWidth="1" min="7" max="7"/>
    <col width="18" customWidth="1" min="8" max="8"/>
  </cols>
  <sheetData>
    <row r="1" ht="30" customHeight="1">
      <c r="A1" s="1" t="inlineStr">
        <is>
          <t>Move-Out Checklist Assumptions</t>
        </is>
      </c>
      <c r="B1" s="2" t="n"/>
      <c r="C1" s="2" t="n"/>
      <c r="D1" s="2" t="n"/>
      <c r="E1" s="2" t="n"/>
      <c r="F1" s="2" t="n"/>
      <c r="G1" s="2" t="n"/>
      <c r="H1" s="3" t="n"/>
    </row>
    <row r="2" ht="20" customHeight="1">
      <c r="A2" s="4" t="inlineStr">
        <is>
          <t>Edit yellow list values and limits as needed; review calculated results after changes.</t>
        </is>
      </c>
    </row>
    <row r="3" ht="30" customHeight="1">
      <c r="A3" s="7" t="inlineStr">
        <is>
          <t>Task Status Options</t>
        </is>
      </c>
      <c r="C3" s="7" t="inlineStr">
        <is>
          <t>Owner Options</t>
        </is>
      </c>
      <c r="E3" s="7" t="inlineStr">
        <is>
          <t>Facility Options</t>
        </is>
      </c>
      <c r="G3" s="7" t="inlineStr">
        <is>
          <t>Readiness Assumption</t>
        </is>
      </c>
      <c r="H3" s="7" t="inlineStr">
        <is>
          <t>Editable Value</t>
        </is>
      </c>
    </row>
    <row r="4">
      <c r="A4" s="15" t="inlineStr">
        <is>
          <t>Pending</t>
        </is>
      </c>
      <c r="C4" s="15" t="inlineStr">
        <is>
          <t>Avery Demo</t>
        </is>
      </c>
      <c r="E4" s="15" t="inlineStr">
        <is>
          <t>Fictional Cedar Lane Storage</t>
        </is>
      </c>
      <c r="G4" s="25" t="inlineStr">
        <is>
          <t>Warning Days Before Target</t>
        </is>
      </c>
      <c r="H4" s="30" t="n">
        <v>3</v>
      </c>
    </row>
    <row r="5">
      <c r="A5" s="15" t="inlineStr">
        <is>
          <t>Complete</t>
        </is>
      </c>
      <c r="C5" s="15" t="inlineStr">
        <is>
          <t>Jordan Sample</t>
        </is>
      </c>
      <c r="E5" s="15" t="inlineStr">
        <is>
          <t>Fictional Bluebird Self Storage</t>
        </is>
      </c>
      <c r="G5" s="27" t="inlineStr">
        <is>
          <t>Maximum Balance for Ready</t>
        </is>
      </c>
      <c r="H5" s="17" t="n">
        <v>0</v>
      </c>
    </row>
    <row r="6">
      <c r="A6" s="15" t="inlineStr">
        <is>
          <t>Not Needed</t>
        </is>
      </c>
      <c r="C6" s="15" t="inlineStr">
        <is>
          <t>Morgan Fiction</t>
        </is>
      </c>
      <c r="E6" s="15" t="inlineStr">
        <is>
          <t>Fictional Mesa Box Storage</t>
        </is>
      </c>
    </row>
    <row r="7">
      <c r="C7" s="15" t="inlineStr">
        <is>
          <t>Taylor Example</t>
        </is>
      </c>
    </row>
  </sheetData>
  <mergeCells count="1">
    <mergeCell ref="A1:H1"/>
  </mergeCells>
  <dataValidations count="2">
    <dataValidation sqref="H4" showDropDown="0" showInputMessage="1" showErrorMessage="1" allowBlank="0" errorTitle="Day limit review needed" error="Enter a whole number from 0 through 30." promptTitle="Warning window" prompt="Enter the number of days before the target date." type="whole" operator="between">
      <formula1>0</formula1>
      <formula2>30</formula2>
    </dataValidation>
    <dataValidation sqref="H5" showDropDown="0" showInputMessage="1" showErrorMessage="1" allowBlank="0" errorTitle="Balance limit review needed" error="Enter a dollar amount between -$1,000.00 and $1,000.00." promptTitle="Readiness balance limit" prompt="Enter the highest balance allowed by this internal checklist." type="decimal" operator="between">
      <formula1>-1000</formula1>
      <formula2>1000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Operations</dc:creator>
  <dc:title xmlns:dc="http://purl.org/dc/elements/1.1/">Self Storage Move-Out Checklist</dc:title>
  <dc:subject xmlns:dc="http://purl.org/dc/elements/1.1/">Fictional facility move-out workflow tracking</dc:subject>
  <dcterms:created xmlns:dcterms="http://purl.org/dc/terms/" xmlns:xsi="http://www.w3.org/2001/XMLSchema-instance" xsi:type="dcterms:W3CDTF">2026-09-12T06:34:24Z</dcterms:created>
  <dcterms:modified xmlns:dcterms="http://purl.org/dc/terms/" xmlns:xsi="http://www.w3.org/2001/XMLSchema-instance" xsi:type="dcterms:W3CDTF">2026-09-12T06:34:25+00:00Z</dcterms:modified>
</cp:coreProperties>
</file>