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NOI Record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'NOI Records'!$A$4:$J$104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$#,##0.00;[Red]-$#,##0.00"/>
    <numFmt numFmtId="165" formatCode="mm/dd/yyyy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b val="1"/>
      <color rgb="00FFFFFF"/>
      <sz val="10"/>
    </font>
    <font>
      <name val="Aptos"/>
      <b val="1"/>
      <color rgb="00243746"/>
      <sz val="10"/>
    </font>
    <font>
      <name val="Aptos"/>
      <color rgb="00243746"/>
      <sz val="10"/>
    </font>
    <font>
      <name val="Aptos"/>
      <b val="1"/>
      <color rgb="00FFFFFF"/>
      <sz val="11"/>
    </font>
    <font>
      <name val="Aptos"/>
      <color rgb="00243746"/>
      <sz val="9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47D89"/>
      </patternFill>
    </fill>
    <fill>
      <patternFill patternType="solid">
        <fgColor rgb="00EAF4F5"/>
      </patternFill>
    </fill>
    <fill>
      <patternFill patternType="solid">
        <fgColor rgb="00FFFFFF"/>
      </patternFill>
    </fill>
    <fill>
      <patternFill patternType="solid">
        <fgColor rgb="00FFF4DD"/>
      </patternFill>
    </fill>
  </fills>
  <borders count="6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  <border>
      <left/>
      <right/>
      <top style="thin">
        <color rgb="00C8D5DD"/>
      </top>
      <bottom/>
      <diagonal/>
    </border>
    <border>
      <left/>
      <right style="thin">
        <color rgb="00C8D5DD"/>
      </right>
      <top style="thin">
        <color rgb="00C8D5DD"/>
      </top>
      <bottom/>
      <diagonal/>
    </border>
    <border>
      <left/>
      <right/>
      <top style="thin">
        <color rgb="00C8D5DD"/>
      </top>
      <bottom style="thin">
        <color rgb="00C8D5DD"/>
      </bottom>
      <diagonal/>
    </border>
    <border>
      <left/>
      <right style="thin">
        <color rgb="00C8D5DD"/>
      </right>
      <top style="thin">
        <color rgb="00C8D5DD"/>
      </top>
      <bottom style="thin">
        <color rgb="00C8D5DD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right" vertical="center"/>
    </xf>
    <xf numFmtId="10" fontId="4" fillId="5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right" vertical="center"/>
    </xf>
    <xf numFmtId="0" fontId="5" fillId="3" borderId="1" pivotButton="0" quotePrefix="0" xfId="0"/>
    <xf numFmtId="0" fontId="2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0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top" wrapText="1"/>
    </xf>
    <xf numFmtId="165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top" wrapText="1"/>
    </xf>
    <xf numFmtId="164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top" wrapText="1"/>
    </xf>
    <xf numFmtId="10" fontId="4" fillId="6" borderId="1" applyAlignment="1" pivotButton="0" quotePrefix="0" xfId="0">
      <alignment horizontal="left" vertical="top" wrapText="1"/>
    </xf>
    <xf numFmtId="0" fontId="6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165" fontId="4" fillId="6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207A5B"/>
        </patternFill>
      </fill>
    </dxf>
    <dxf>
      <font>
        <name val="Aptos"/>
        <b val="1"/>
        <color rgb="00FFFFFF"/>
        <sz val="10"/>
      </font>
      <fill>
        <patternFill patternType="solid">
          <fgColor rgb="00C95A2E"/>
        </patternFill>
      </fill>
    </dxf>
    <dxf>
      <font>
        <name val="Aptos"/>
        <b val="1"/>
        <color rgb="00243746"/>
        <sz val="10"/>
      </font>
      <fill>
        <patternFill patternType="solid">
          <fgColor rgb="00F0A91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Indicated Value by Cap Rate Scenario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'Summary'!C13</f>
            </strRef>
          </tx>
          <spPr>
            <a:solidFill xmlns:a="http://schemas.openxmlformats.org/drawingml/2006/main">
              <a:srgbClr val="207A5B"/>
            </a:solidFill>
            <a:ln xmlns:a="http://schemas.openxmlformats.org/drawingml/2006/main">
              <a:solidFill>
                <a:srgbClr val="207A5B"/>
              </a:solidFill>
              <a:prstDash val="solid"/>
            </a:ln>
          </spPr>
          <cat>
            <numRef>
              <f>'Summary'!$A$14:$A$16</f>
            </numRef>
          </cat>
          <val>
            <numRef>
              <f>'Summary'!$C$14:$C$16</f>
            </numRef>
          </val>
        </ser>
        <dLbls>
          <numFmt formatCode="$#,##0"/>
          <showVal val="1"/>
        </dLbls>
        <gapWidth val="55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45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NOIRecordsTable" displayName="NOIRecordsTable" ref="A4:J104" headerRowCount="1">
  <autoFilter ref="A4:J104"/>
  <tableColumns count="10">
    <tableColumn id="1" name="Facility"/>
    <tableColumn id="2" name="Unit / Item"/>
    <tableColumn id="3" name="Period"/>
    <tableColumn id="4" name="Amount"/>
    <tableColumn id="5" name="Owner"/>
    <tableColumn id="6" name="Status"/>
    <tableColumn id="7" name="Due Date"/>
    <tableColumn id="8" name="Notes"/>
    <tableColumn id="9" name="NOI Effect"/>
    <tableColumn id="10" name="Review Flag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7" customWidth="1" min="1" max="1"/>
    <col width="19" customWidth="1" min="2" max="2"/>
    <col width="19" customWidth="1" min="3" max="3"/>
    <col width="18" customWidth="1" min="4" max="4"/>
    <col width="20" customWidth="1" min="5" max="5"/>
    <col width="15" customWidth="1" min="6" max="6"/>
    <col width="15" customWidth="1" min="7" max="7"/>
    <col width="15" customWidth="1" min="8" max="8"/>
  </cols>
  <sheetData>
    <row r="1" ht="30" customHeight="1">
      <c r="A1" s="1" t="inlineStr">
        <is>
          <t>Self Storage Cap Rate Calculator</t>
        </is>
      </c>
      <c r="B1" s="27" t="n"/>
      <c r="C1" s="27" t="n"/>
      <c r="D1" s="27" t="n"/>
      <c r="E1" s="27" t="n"/>
      <c r="F1" s="27" t="n"/>
      <c r="G1" s="27" t="n"/>
      <c r="H1" s="28" t="n"/>
    </row>
    <row r="2"/>
    <row r="3">
      <c r="A3" s="2" t="inlineStr">
        <is>
          <t>Portfolio Indicator</t>
        </is>
      </c>
      <c r="B3" s="2" t="inlineStr">
        <is>
          <t>Calculated Value</t>
        </is>
      </c>
    </row>
    <row r="4">
      <c r="A4" s="3" t="inlineStr">
        <is>
          <t>Annual Operating Income</t>
        </is>
      </c>
      <c r="B4" s="4">
        <f>IF(COUNTIF('NOI Records'!$F$5:$F$104,"Operating Income")=0,"",SUMIF('NOI Records'!$F$5:$F$104,"Operating Income",'NOI Records'!$D$5:$D$104))</f>
        <v/>
      </c>
    </row>
    <row r="5">
      <c r="A5" s="5" t="inlineStr">
        <is>
          <t>Annual Operating Expenses</t>
        </is>
      </c>
      <c r="B5" s="6">
        <f>IF(COUNTIF('NOI Records'!$F$5:$F$104,"Operating Expense")=0,"",SUMIF('NOI Records'!$F$5:$F$104,"Operating Expense",'NOI Records'!$D$5:$D$104))</f>
        <v/>
      </c>
    </row>
    <row r="6">
      <c r="A6" s="3" t="inlineStr">
        <is>
          <t>Net Operating Income</t>
        </is>
      </c>
      <c r="B6" s="4">
        <f>IF(OR(NOT(ISNUMBER(B4)),NOT(ISNUMBER(B5))),"",B4-B5)</f>
        <v/>
      </c>
    </row>
    <row r="7">
      <c r="A7" s="5" t="inlineStr">
        <is>
          <t>Expense Ratio</t>
        </is>
      </c>
      <c r="B7" s="7">
        <f>IFERROR(IF(OR(B4="",B4=0,B5=""),"",B5/B4),"")</f>
        <v/>
      </c>
    </row>
    <row r="8">
      <c r="A8" s="3" t="inlineStr">
        <is>
          <t>Included Record Count</t>
        </is>
      </c>
      <c r="B8" s="8">
        <f>IF(COUNTA('NOI Records'!$A$5:$A$104)=0,"",COUNTIF('NOI Records'!$F$5:$F$104,"Operating Income")+COUNTIF('NOI Records'!$F$5:$F$104,"Operating Expense"))</f>
        <v/>
      </c>
    </row>
    <row r="9">
      <c r="A9" s="5" t="inlineStr">
        <is>
          <t>Records Needing Review</t>
        </is>
      </c>
      <c r="B9" s="9">
        <f>IF(COUNTA('NOI Records'!$A$5:$A$104)=0,"",COUNTIF('NOI Records'!$J$5:$J$104,"&lt;&gt;"))</f>
        <v/>
      </c>
    </row>
    <row r="10"/>
    <row r="11"/>
    <row r="12">
      <c r="A12" s="10" t="inlineStr">
        <is>
          <t>Valuation Scenarios</t>
        </is>
      </c>
      <c r="B12" s="10" t="n"/>
      <c r="C12" s="10" t="n"/>
    </row>
    <row r="13">
      <c r="A13" s="11" t="inlineStr">
        <is>
          <t>Scenario</t>
        </is>
      </c>
      <c r="B13" s="11" t="inlineStr">
        <is>
          <t>Cap Rate</t>
        </is>
      </c>
      <c r="C13" s="11" t="inlineStr">
        <is>
          <t>Indicated Value</t>
        </is>
      </c>
    </row>
    <row r="14">
      <c r="A14" s="12">
        <f>IF(Assumptions!A5="","",Assumptions!A5)</f>
        <v/>
      </c>
      <c r="B14" s="13">
        <f>IF(Assumptions!B5="","",Assumptions!B5)</f>
        <v/>
      </c>
      <c r="C14" s="4">
        <f>IFERROR(IF(OR(NOT(ISNUMBER($B$6)),$B$6&lt;=0,NOT(ISNUMBER(B14)),B14&lt;=0),"",$B$6/B14),"")</f>
        <v/>
      </c>
    </row>
    <row r="15">
      <c r="A15" s="14">
        <f>IF(Assumptions!A6="","",Assumptions!A6)</f>
        <v/>
      </c>
      <c r="B15" s="7">
        <f>IF(Assumptions!B6="","",Assumptions!B6)</f>
        <v/>
      </c>
      <c r="C15" s="6">
        <f>IFERROR(IF(OR(NOT(ISNUMBER($B$6)),$B$6&lt;=0,NOT(ISNUMBER(B15)),B15&lt;=0),"",$B$6/B15),"")</f>
        <v/>
      </c>
    </row>
    <row r="16">
      <c r="A16" s="12">
        <f>IF(Assumptions!A7="","",Assumptions!A7)</f>
        <v/>
      </c>
      <c r="B16" s="13">
        <f>IF(Assumptions!B7="","",Assumptions!B7)</f>
        <v/>
      </c>
      <c r="C16" s="4">
        <f>IFERROR(IF(OR(NOT(ISNUMBER($B$6)),$B$6&lt;=0,NOT(ISNUMBER(B16)),B16&lt;=0),"",$B$6/B16),"")</f>
        <v/>
      </c>
    </row>
    <row r="17"/>
    <row r="18"/>
    <row r="19">
      <c r="A19" s="10" t="inlineStr">
        <is>
          <t>Facility-Level Results</t>
        </is>
      </c>
      <c r="B19" s="10" t="n"/>
      <c r="C19" s="10" t="n"/>
      <c r="D19" s="10" t="n"/>
      <c r="E19" s="10" t="n"/>
    </row>
    <row r="20">
      <c r="A20" s="11" t="inlineStr">
        <is>
          <t>Facility</t>
        </is>
      </c>
      <c r="B20" s="11" t="inlineStr">
        <is>
          <t>Operating Income</t>
        </is>
      </c>
      <c r="C20" s="11" t="inlineStr">
        <is>
          <t>Operating Expenses</t>
        </is>
      </c>
      <c r="D20" s="11" t="inlineStr">
        <is>
          <t>NOI</t>
        </is>
      </c>
      <c r="E20" s="11" t="inlineStr">
        <is>
          <t>Base Case Value</t>
        </is>
      </c>
    </row>
    <row r="21">
      <c r="A21" s="14">
        <f>IF(Assumptions!E5="","",Assumptions!E5)</f>
        <v/>
      </c>
      <c r="B21" s="6">
        <f>IF($A21="","",IF(COUNTIFS('NOI Records'!$A$5:$A$104,$A21,'NOI Records'!$F$5:$F$104,"Operating Income")=0,"",SUMIFS('NOI Records'!$D$5:$D$104,'NOI Records'!$A$5:$A$104,$A21,'NOI Records'!$F$5:$F$104,"Operating Income")))</f>
        <v/>
      </c>
      <c r="C21" s="6">
        <f>IF($A21="","",IF(COUNTIFS('NOI Records'!$A$5:$A$104,$A21,'NOI Records'!$F$5:$F$104,"Operating Expense")=0,"",SUMIFS('NOI Records'!$D$5:$D$104,'NOI Records'!$A$5:$A$104,$A21,'NOI Records'!$F$5:$F$104,"Operating Expense")))</f>
        <v/>
      </c>
      <c r="D21" s="6">
        <f>IFERROR(IF(OR(B21="",C21=""),"",B21-C21),"")</f>
        <v/>
      </c>
      <c r="E21" s="6">
        <f>IFERROR(IF(OR(D21="",D21&lt;=0,Assumptions!$B$6="",Assumptions!$B$6&lt;=0),"",D21/Assumptions!$B$6),"")</f>
        <v/>
      </c>
    </row>
    <row r="22">
      <c r="A22" s="12">
        <f>IF(Assumptions!E6="","",Assumptions!E6)</f>
        <v/>
      </c>
      <c r="B22" s="4">
        <f>IF($A22="","",IF(COUNTIFS('NOI Records'!$A$5:$A$104,$A22,'NOI Records'!$F$5:$F$104,"Operating Income")=0,"",SUMIFS('NOI Records'!$D$5:$D$104,'NOI Records'!$A$5:$A$104,$A22,'NOI Records'!$F$5:$F$104,"Operating Income")))</f>
        <v/>
      </c>
      <c r="C22" s="4">
        <f>IF($A22="","",IF(COUNTIFS('NOI Records'!$A$5:$A$104,$A22,'NOI Records'!$F$5:$F$104,"Operating Expense")=0,"",SUMIFS('NOI Records'!$D$5:$D$104,'NOI Records'!$A$5:$A$104,$A22,'NOI Records'!$F$5:$F$104,"Operating Expense")))</f>
        <v/>
      </c>
      <c r="D22" s="4">
        <f>IFERROR(IF(OR(B22="",C22=""),"",B22-C22),"")</f>
        <v/>
      </c>
      <c r="E22" s="4">
        <f>IFERROR(IF(OR(D22="",D22&lt;=0,Assumptions!$B$6="",Assumptions!$B$6&lt;=0),"",D22/Assumptions!$B$6),"")</f>
        <v/>
      </c>
    </row>
    <row r="23">
      <c r="A23" s="14">
        <f>IF(Assumptions!E7="","",Assumptions!E7)</f>
        <v/>
      </c>
      <c r="B23" s="6">
        <f>IF($A23="","",IF(COUNTIFS('NOI Records'!$A$5:$A$104,$A23,'NOI Records'!$F$5:$F$104,"Operating Income")=0,"",SUMIFS('NOI Records'!$D$5:$D$104,'NOI Records'!$A$5:$A$104,$A23,'NOI Records'!$F$5:$F$104,"Operating Income")))</f>
        <v/>
      </c>
      <c r="C23" s="6">
        <f>IF($A23="","",IF(COUNTIFS('NOI Records'!$A$5:$A$104,$A23,'NOI Records'!$F$5:$F$104,"Operating Expense")=0,"",SUMIFS('NOI Records'!$D$5:$D$104,'NOI Records'!$A$5:$A$104,$A23,'NOI Records'!$F$5:$F$104,"Operating Expense")))</f>
        <v/>
      </c>
      <c r="D23" s="6">
        <f>IFERROR(IF(OR(B23="",C23=""),"",B23-C23),"")</f>
        <v/>
      </c>
      <c r="E23" s="6">
        <f>IFERROR(IF(OR(D23="",D23&lt;=0,Assumptions!$B$6="",Assumptions!$B$6&lt;=0),"",D23/Assumptions!$B$6),"")</f>
        <v/>
      </c>
    </row>
    <row r="24">
      <c r="A24" s="12">
        <f>IF(Assumptions!E8="","",Assumptions!E8)</f>
        <v/>
      </c>
      <c r="B24" s="4">
        <f>IF($A24="","",IF(COUNTIFS('NOI Records'!$A$5:$A$104,$A24,'NOI Records'!$F$5:$F$104,"Operating Income")=0,"",SUMIFS('NOI Records'!$D$5:$D$104,'NOI Records'!$A$5:$A$104,$A24,'NOI Records'!$F$5:$F$104,"Operating Income")))</f>
        <v/>
      </c>
      <c r="C24" s="4">
        <f>IF($A24="","",IF(COUNTIFS('NOI Records'!$A$5:$A$104,$A24,'NOI Records'!$F$5:$F$104,"Operating Expense")=0,"",SUMIFS('NOI Records'!$D$5:$D$104,'NOI Records'!$A$5:$A$104,$A24,'NOI Records'!$F$5:$F$104,"Operating Expense")))</f>
        <v/>
      </c>
      <c r="D24" s="4">
        <f>IFERROR(IF(OR(B24="",C24=""),"",B24-C24),"")</f>
        <v/>
      </c>
      <c r="E24" s="4">
        <f>IFERROR(IF(OR(D24="",D24&lt;=0,Assumptions!$B$6="",Assumptions!$B$6&lt;=0),"",D24/Assumptions!$B$6),"")</f>
        <v/>
      </c>
    </row>
    <row r="25">
      <c r="A25" s="14">
        <f>IF(Assumptions!E9="","",Assumptions!E9)</f>
        <v/>
      </c>
      <c r="B25" s="6">
        <f>IF($A25="","",IF(COUNTIFS('NOI Records'!$A$5:$A$104,$A25,'NOI Records'!$F$5:$F$104,"Operating Income")=0,"",SUMIFS('NOI Records'!$D$5:$D$104,'NOI Records'!$A$5:$A$104,$A25,'NOI Records'!$F$5:$F$104,"Operating Income")))</f>
        <v/>
      </c>
      <c r="C25" s="6">
        <f>IF($A25="","",IF(COUNTIFS('NOI Records'!$A$5:$A$104,$A25,'NOI Records'!$F$5:$F$104,"Operating Expense")=0,"",SUMIFS('NOI Records'!$D$5:$D$104,'NOI Records'!$A$5:$A$104,$A25,'NOI Records'!$F$5:$F$104,"Operating Expense")))</f>
        <v/>
      </c>
      <c r="D25" s="6">
        <f>IFERROR(IF(OR(B25="",C25=""),"",B25-C25),"")</f>
        <v/>
      </c>
      <c r="E25" s="6">
        <f>IFERROR(IF(OR(D25="",D25&lt;=0,Assumptions!$B$6="",Assumptions!$B$6&lt;=0),"",D25/Assumptions!$B$6),"")</f>
        <v/>
      </c>
    </row>
    <row r="26">
      <c r="A26" s="12">
        <f>IF(Assumptions!E10="","",Assumptions!E10)</f>
        <v/>
      </c>
      <c r="B26" s="4">
        <f>IF($A26="","",IF(COUNTIFS('NOI Records'!$A$5:$A$104,$A26,'NOI Records'!$F$5:$F$104,"Operating Income")=0,"",SUMIFS('NOI Records'!$D$5:$D$104,'NOI Records'!$A$5:$A$104,$A26,'NOI Records'!$F$5:$F$104,"Operating Income")))</f>
        <v/>
      </c>
      <c r="C26" s="4">
        <f>IF($A26="","",IF(COUNTIFS('NOI Records'!$A$5:$A$104,$A26,'NOI Records'!$F$5:$F$104,"Operating Expense")=0,"",SUMIFS('NOI Records'!$D$5:$D$104,'NOI Records'!$A$5:$A$104,$A26,'NOI Records'!$F$5:$F$104,"Operating Expense")))</f>
        <v/>
      </c>
      <c r="D26" s="4">
        <f>IFERROR(IF(OR(B26="",C26=""),"",B26-C26),"")</f>
        <v/>
      </c>
      <c r="E26" s="4">
        <f>IFERROR(IF(OR(D26="",D26&lt;=0,Assumptions!$B$6="",Assumptions!$B$6&lt;=0),"",D26/Assumptions!$B$6),"")</f>
        <v/>
      </c>
    </row>
    <row r="27">
      <c r="A27" s="14">
        <f>IF(Assumptions!E11="","",Assumptions!E11)</f>
        <v/>
      </c>
      <c r="B27" s="6">
        <f>IF($A27="","",IF(COUNTIFS('NOI Records'!$A$5:$A$104,$A27,'NOI Records'!$F$5:$F$104,"Operating Income")=0,"",SUMIFS('NOI Records'!$D$5:$D$104,'NOI Records'!$A$5:$A$104,$A27,'NOI Records'!$F$5:$F$104,"Operating Income")))</f>
        <v/>
      </c>
      <c r="C27" s="6">
        <f>IF($A27="","",IF(COUNTIFS('NOI Records'!$A$5:$A$104,$A27,'NOI Records'!$F$5:$F$104,"Operating Expense")=0,"",SUMIFS('NOI Records'!$D$5:$D$104,'NOI Records'!$A$5:$A$104,$A27,'NOI Records'!$F$5:$F$104,"Operating Expense")))</f>
        <v/>
      </c>
      <c r="D27" s="6">
        <f>IFERROR(IF(OR(B27="",C27=""),"",B27-C27),"")</f>
        <v/>
      </c>
      <c r="E27" s="6">
        <f>IFERROR(IF(OR(D27="",D27&lt;=0,Assumptions!$B$6="",Assumptions!$B$6&lt;=0),"",D27/Assumptions!$B$6),"")</f>
        <v/>
      </c>
    </row>
    <row r="28">
      <c r="A28" s="12">
        <f>IF(Assumptions!E12="","",Assumptions!E12)</f>
        <v/>
      </c>
      <c r="B28" s="4">
        <f>IF($A28="","",IF(COUNTIFS('NOI Records'!$A$5:$A$104,$A28,'NOI Records'!$F$5:$F$104,"Operating Income")=0,"",SUMIFS('NOI Records'!$D$5:$D$104,'NOI Records'!$A$5:$A$104,$A28,'NOI Records'!$F$5:$F$104,"Operating Income")))</f>
        <v/>
      </c>
      <c r="C28" s="4">
        <f>IF($A28="","",IF(COUNTIFS('NOI Records'!$A$5:$A$104,$A28,'NOI Records'!$F$5:$F$104,"Operating Expense")=0,"",SUMIFS('NOI Records'!$D$5:$D$104,'NOI Records'!$A$5:$A$104,$A28,'NOI Records'!$F$5:$F$104,"Operating Expense")))</f>
        <v/>
      </c>
      <c r="D28" s="4">
        <f>IFERROR(IF(OR(B28="",C28=""),"",B28-C28),"")</f>
        <v/>
      </c>
      <c r="E28" s="4">
        <f>IFERROR(IF(OR(D28="",D28&lt;=0,Assumptions!$B$6="",Assumptions!$B$6&lt;=0),"",D28/Assumptions!$B$6),"")</f>
        <v/>
      </c>
    </row>
    <row r="29">
      <c r="A29" s="14">
        <f>IF(Assumptions!E13="","",Assumptions!E13)</f>
        <v/>
      </c>
      <c r="B29" s="6">
        <f>IF($A29="","",IF(COUNTIFS('NOI Records'!$A$5:$A$104,$A29,'NOI Records'!$F$5:$F$104,"Operating Income")=0,"",SUMIFS('NOI Records'!$D$5:$D$104,'NOI Records'!$A$5:$A$104,$A29,'NOI Records'!$F$5:$F$104,"Operating Income")))</f>
        <v/>
      </c>
      <c r="C29" s="6">
        <f>IF($A29="","",IF(COUNTIFS('NOI Records'!$A$5:$A$104,$A29,'NOI Records'!$F$5:$F$104,"Operating Expense")=0,"",SUMIFS('NOI Records'!$D$5:$D$104,'NOI Records'!$A$5:$A$104,$A29,'NOI Records'!$F$5:$F$104,"Operating Expense")))</f>
        <v/>
      </c>
      <c r="D29" s="6">
        <f>IFERROR(IF(OR(B29="",C29=""),"",B29-C29),"")</f>
        <v/>
      </c>
      <c r="E29" s="6">
        <f>IFERROR(IF(OR(D29="",D29&lt;=0,Assumptions!$B$6="",Assumptions!$B$6&lt;=0),"",D29/Assumptions!$B$6),"")</f>
        <v/>
      </c>
    </row>
    <row r="30">
      <c r="A30" s="12">
        <f>IF(Assumptions!E14="","",Assumptions!E14)</f>
        <v/>
      </c>
      <c r="B30" s="4">
        <f>IF($A30="","",IF(COUNTIFS('NOI Records'!$A$5:$A$104,$A30,'NOI Records'!$F$5:$F$104,"Operating Income")=0,"",SUMIFS('NOI Records'!$D$5:$D$104,'NOI Records'!$A$5:$A$104,$A30,'NOI Records'!$F$5:$F$104,"Operating Income")))</f>
        <v/>
      </c>
      <c r="C30" s="4">
        <f>IF($A30="","",IF(COUNTIFS('NOI Records'!$A$5:$A$104,$A30,'NOI Records'!$F$5:$F$104,"Operating Expense")=0,"",SUMIFS('NOI Records'!$D$5:$D$104,'NOI Records'!$A$5:$A$104,$A30,'NOI Records'!$F$5:$F$104,"Operating Expense")))</f>
        <v/>
      </c>
      <c r="D30" s="4">
        <f>IFERROR(IF(OR(B30="",C30=""),"",B30-C30),"")</f>
        <v/>
      </c>
      <c r="E30" s="4">
        <f>IFERROR(IF(OR(D30="",D30&lt;=0,Assumptions!$B$6="",Assumptions!$B$6&lt;=0),"",D30/Assumptions!$B$6),"")</f>
        <v/>
      </c>
    </row>
  </sheetData>
  <mergeCells count="1">
    <mergeCell ref="A1:H1"/>
  </mergeCells>
  <conditionalFormatting sqref="B6">
    <cfRule type="expression" priority="1" dxfId="0">
      <formula>$B$6&gt;0</formula>
    </cfRule>
    <cfRule type="expression" priority="2" dxfId="1">
      <formula>$B$6&lt;0</formula>
    </cfRule>
  </conditionalFormatting>
  <conditionalFormatting sqref="B9">
    <cfRule type="expression" priority="3" dxfId="1">
      <formula>$B$9&gt;0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8" customWidth="1" min="1" max="1"/>
    <col width="25" customWidth="1" min="2" max="2"/>
    <col width="14" customWidth="1" min="3" max="3"/>
    <col width="16" customWidth="1" min="4" max="4"/>
    <col width="27" customWidth="1" min="5" max="5"/>
    <col width="20" customWidth="1" min="6" max="6"/>
    <col width="14" customWidth="1" min="7" max="7"/>
    <col width="43" customWidth="1" min="8" max="8"/>
    <col width="16" customWidth="1" min="9" max="9"/>
    <col width="23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</cols>
  <sheetData>
    <row r="1" ht="30" customHeight="1">
      <c r="A1" s="1" t="inlineStr">
        <is>
          <t>Annual NOI Records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8" t="n"/>
    </row>
    <row r="2">
      <c r="A2" s="15" t="inlineStr">
        <is>
          <t>Enter one annual operating income or operating expense line per row. Editable cells are shaded pale yellow.</t>
        </is>
      </c>
      <c r="L2">
        <f>Assumptions!B11</f>
        <v/>
      </c>
    </row>
    <row r="3">
      <c r="L3">
        <f>Assumptions!B12</f>
        <v/>
      </c>
    </row>
    <row r="4">
      <c r="A4" s="16" t="inlineStr">
        <is>
          <t>Facility</t>
        </is>
      </c>
      <c r="B4" s="16" t="inlineStr">
        <is>
          <t>Unit / Item</t>
        </is>
      </c>
      <c r="C4" s="16" t="inlineStr">
        <is>
          <t>Period</t>
        </is>
      </c>
      <c r="D4" s="16" t="inlineStr">
        <is>
          <t>Amount</t>
        </is>
      </c>
      <c r="E4" s="16" t="inlineStr">
        <is>
          <t>Owner</t>
        </is>
      </c>
      <c r="F4" s="16" t="inlineStr">
        <is>
          <t>Status</t>
        </is>
      </c>
      <c r="G4" s="16" t="inlineStr">
        <is>
          <t>Due Date</t>
        </is>
      </c>
      <c r="H4" s="16" t="inlineStr">
        <is>
          <t>Notes</t>
        </is>
      </c>
      <c r="I4" s="16" t="inlineStr">
        <is>
          <t>NOI Effect</t>
        </is>
      </c>
      <c r="J4" s="16" t="inlineStr">
        <is>
          <t>Review Flag</t>
        </is>
      </c>
      <c r="L4">
        <f>Assumptions!B13</f>
        <v/>
      </c>
    </row>
    <row r="5">
      <c r="A5" s="17" t="inlineStr">
        <is>
          <t>Juniper Lock Storage (fictional) - Maple Junction</t>
        </is>
      </c>
      <c r="B5" s="17" t="inlineStr">
        <is>
          <t>All rentable units</t>
        </is>
      </c>
      <c r="C5" s="29" t="n">
        <v>46387</v>
      </c>
      <c r="D5" s="19" t="n">
        <v>550000</v>
      </c>
      <c r="E5" s="20" t="inlineStr">
        <is>
          <t>Casey Morgan (fictional)</t>
        </is>
      </c>
      <c r="F5" s="20" t="inlineStr">
        <is>
          <t>Operating Income</t>
        </is>
      </c>
      <c r="G5" s="29" t="n">
        <v>46295</v>
      </c>
      <c r="H5" s="17" t="inlineStr">
        <is>
          <t>Fictional annual rental income estimate.</t>
        </is>
      </c>
      <c r="I5" s="21">
        <f>IF(OR($A5="",$F5="",NOT(ISNUMBER($D5))),"",IF($F5="Operating Income",$D5,IF($F5="Operating Expense",-$D5,0)))</f>
        <v/>
      </c>
      <c r="J5" s="22">
        <f>IF($A5="","",IF(OR($B5="",NOT(ISNUMBER($C5)),NOT(ISNUMBER($D5)),$E5="",$F5="",NOT(ISNUMBER($G5))),"Complete required fields",IF(COUNTIF(Assumptions!$E$5:$E$14,$A5)=0,"Facility not listed",IF(COUNTIF(Assumptions!$F$5:$F$14,$E5)=0,"Owner not listed",IF($F5="Review","Review",IF($F5="Exclude","",IF(AND(ISNUMBER($G5),$G5&lt;TODAY()),"Past due review","")))))))</f>
        <v/>
      </c>
      <c r="L5">
        <f>Assumptions!E5</f>
        <v/>
      </c>
      <c r="M5">
        <f>Assumptions!F5</f>
        <v/>
      </c>
      <c r="N5">
        <f>Assumptions!D5</f>
        <v/>
      </c>
    </row>
    <row r="6">
      <c r="A6" s="17" t="inlineStr">
        <is>
          <t>Juniper Lock Storage (fictional) - Maple Junction</t>
        </is>
      </c>
      <c r="B6" s="17" t="inlineStr">
        <is>
          <t>Administrative fees</t>
        </is>
      </c>
      <c r="C6" s="29" t="n">
        <v>46387</v>
      </c>
      <c r="D6" s="19" t="n">
        <v>18000</v>
      </c>
      <c r="E6" s="20" t="inlineStr">
        <is>
          <t>Casey Morgan (fictional)</t>
        </is>
      </c>
      <c r="F6" s="20" t="inlineStr">
        <is>
          <t>Operating Income</t>
        </is>
      </c>
      <c r="G6" s="29" t="n">
        <v>46295</v>
      </c>
      <c r="H6" s="17" t="inlineStr">
        <is>
          <t>Fictional annual fee estimate.</t>
        </is>
      </c>
      <c r="I6" s="23">
        <f>IF(OR($A6="",$F6="",NOT(ISNUMBER($D6))),"",IF($F6="Operating Income",$D6,IF($F6="Operating Expense",-$D6,0)))</f>
        <v/>
      </c>
      <c r="J6" s="24">
        <f>IF($A6="","",IF(OR($B6="",NOT(ISNUMBER($C6)),NOT(ISNUMBER($D6)),$E6="",$F6="",NOT(ISNUMBER($G6))),"Complete required fields",IF(COUNTIF(Assumptions!$E$5:$E$14,$A6)=0,"Facility not listed",IF(COUNTIF(Assumptions!$F$5:$F$14,$E6)=0,"Owner not listed",IF($F6="Review","Review",IF($F6="Exclude","",IF(AND(ISNUMBER($G6),$G6&lt;TODAY()),"Past due review","")))))))</f>
        <v/>
      </c>
      <c r="L6">
        <f>Assumptions!E6</f>
        <v/>
      </c>
      <c r="M6">
        <f>Assumptions!F6</f>
        <v/>
      </c>
      <c r="N6">
        <f>Assumptions!D6</f>
        <v/>
      </c>
    </row>
    <row r="7">
      <c r="A7" s="17" t="inlineStr">
        <is>
          <t>Juniper Lock Storage (fictional) - Maple Junction</t>
        </is>
      </c>
      <c r="B7" s="17" t="inlineStr">
        <is>
          <t>Site operations</t>
        </is>
      </c>
      <c r="C7" s="29" t="n">
        <v>46387</v>
      </c>
      <c r="D7" s="19" t="n">
        <v>105000</v>
      </c>
      <c r="E7" s="20" t="inlineStr">
        <is>
          <t>Casey Morgan (fictional)</t>
        </is>
      </c>
      <c r="F7" s="20" t="inlineStr">
        <is>
          <t>Operating Expense</t>
        </is>
      </c>
      <c r="G7" s="29" t="n">
        <v>46300</v>
      </c>
      <c r="H7" s="17" t="inlineStr">
        <is>
          <t>Fictional payroll and site operating estimate.</t>
        </is>
      </c>
      <c r="I7" s="21">
        <f>IF(OR($A7="",$F7="",NOT(ISNUMBER($D7))),"",IF($F7="Operating Income",$D7,IF($F7="Operating Expense",-$D7,0)))</f>
        <v/>
      </c>
      <c r="J7" s="22">
        <f>IF($A7="","",IF(OR($B7="",NOT(ISNUMBER($C7)),NOT(ISNUMBER($D7)),$E7="",$F7="",NOT(ISNUMBER($G7))),"Complete required fields",IF(COUNTIF(Assumptions!$E$5:$E$14,$A7)=0,"Facility not listed",IF(COUNTIF(Assumptions!$F$5:$F$14,$E7)=0,"Owner not listed",IF($F7="Review","Review",IF($F7="Exclude","",IF(AND(ISNUMBER($G7),$G7&lt;TODAY()),"Past due review","")))))))</f>
        <v/>
      </c>
      <c r="L7">
        <f>Assumptions!E7</f>
        <v/>
      </c>
      <c r="M7">
        <f>Assumptions!F7</f>
        <v/>
      </c>
      <c r="N7">
        <f>Assumptions!D7</f>
        <v/>
      </c>
    </row>
    <row r="8">
      <c r="A8" s="17" t="inlineStr">
        <is>
          <t>Juniper Lock Storage (fictional) - Maple Junction</t>
        </is>
      </c>
      <c r="B8" s="17" t="inlineStr">
        <is>
          <t>Utilities</t>
        </is>
      </c>
      <c r="C8" s="29" t="n">
        <v>46387</v>
      </c>
      <c r="D8" s="19" t="n">
        <v>32000</v>
      </c>
      <c r="E8" s="20" t="inlineStr">
        <is>
          <t>Casey Morgan (fictional)</t>
        </is>
      </c>
      <c r="F8" s="20" t="inlineStr">
        <is>
          <t>Operating Expense</t>
        </is>
      </c>
      <c r="G8" s="29" t="n">
        <v>46300</v>
      </c>
      <c r="H8" s="17" t="inlineStr">
        <is>
          <t>Fictional annual utility estimate.</t>
        </is>
      </c>
      <c r="I8" s="23">
        <f>IF(OR($A8="",$F8="",NOT(ISNUMBER($D8))),"",IF($F8="Operating Income",$D8,IF($F8="Operating Expense",-$D8,0)))</f>
        <v/>
      </c>
      <c r="J8" s="24">
        <f>IF($A8="","",IF(OR($B8="",NOT(ISNUMBER($C8)),NOT(ISNUMBER($D8)),$E8="",$F8="",NOT(ISNUMBER($G8))),"Complete required fields",IF(COUNTIF(Assumptions!$E$5:$E$14,$A8)=0,"Facility not listed",IF(COUNTIF(Assumptions!$F$5:$F$14,$E8)=0,"Owner not listed",IF($F8="Review","Review",IF($F8="Exclude","",IF(AND(ISNUMBER($G8),$G8&lt;TODAY()),"Past due review","")))))))</f>
        <v/>
      </c>
      <c r="L8">
        <f>Assumptions!E8</f>
        <v/>
      </c>
      <c r="M8">
        <f>Assumptions!F8</f>
        <v/>
      </c>
      <c r="N8">
        <f>Assumptions!D8</f>
        <v/>
      </c>
    </row>
    <row r="9">
      <c r="A9" s="17" t="inlineStr">
        <is>
          <t>Juniper Lock Storage (fictional) - Maple Junction</t>
        </is>
      </c>
      <c r="B9" s="17" t="inlineStr">
        <is>
          <t>Insurance</t>
        </is>
      </c>
      <c r="C9" s="29" t="n">
        <v>46387</v>
      </c>
      <c r="D9" s="19" t="n">
        <v>22000</v>
      </c>
      <c r="E9" s="20" t="inlineStr">
        <is>
          <t>Casey Morgan (fictional)</t>
        </is>
      </c>
      <c r="F9" s="20" t="inlineStr">
        <is>
          <t>Operating Expense</t>
        </is>
      </c>
      <c r="G9" s="29" t="n">
        <v>46266</v>
      </c>
      <c r="H9" s="17" t="inlineStr">
        <is>
          <t>Fictional source support needs human review.</t>
        </is>
      </c>
      <c r="I9" s="21">
        <f>IF(OR($A9="",$F9="",NOT(ISNUMBER($D9))),"",IF($F9="Operating Income",$D9,IF($F9="Operating Expense",-$D9,0)))</f>
        <v/>
      </c>
      <c r="J9" s="22">
        <f>IF($A9="","",IF(OR($B9="",NOT(ISNUMBER($C9)),NOT(ISNUMBER($D9)),$E9="",$F9="",NOT(ISNUMBER($G9))),"Complete required fields",IF(COUNTIF(Assumptions!$E$5:$E$14,$A9)=0,"Facility not listed",IF(COUNTIF(Assumptions!$F$5:$F$14,$E9)=0,"Owner not listed",IF($F9="Review","Review",IF($F9="Exclude","",IF(AND(ISNUMBER($G9),$G9&lt;TODAY()),"Past due review","")))))))</f>
        <v/>
      </c>
      <c r="L9">
        <f>Assumptions!E9</f>
        <v/>
      </c>
      <c r="M9">
        <f>Assumptions!F9</f>
        <v/>
      </c>
      <c r="N9">
        <f>Assumptions!D9</f>
        <v/>
      </c>
    </row>
    <row r="10">
      <c r="A10" s="17" t="inlineStr">
        <is>
          <t>Bluebird Self Storage (fictional) - Mesa Park</t>
        </is>
      </c>
      <c r="B10" s="17" t="inlineStr">
        <is>
          <t>All rentable units</t>
        </is>
      </c>
      <c r="C10" s="29" t="n">
        <v>46387</v>
      </c>
      <c r="D10" s="19" t="n">
        <v>420000</v>
      </c>
      <c r="E10" s="20" t="inlineStr">
        <is>
          <t>Jordan Lee (fictional)</t>
        </is>
      </c>
      <c r="F10" s="20" t="inlineStr">
        <is>
          <t>Operating Income</t>
        </is>
      </c>
      <c r="G10" s="29" t="n">
        <v>46310</v>
      </c>
      <c r="H10" s="17" t="inlineStr">
        <is>
          <t>Fictional annual rental income estimate.</t>
        </is>
      </c>
      <c r="I10" s="23">
        <f>IF(OR($A10="",$F10="",NOT(ISNUMBER($D10))),"",IF($F10="Operating Income",$D10,IF($F10="Operating Expense",-$D10,0)))</f>
        <v/>
      </c>
      <c r="J10" s="24">
        <f>IF($A10="","",IF(OR($B10="",NOT(ISNUMBER($C10)),NOT(ISNUMBER($D10)),$E10="",$F10="",NOT(ISNUMBER($G10))),"Complete required fields",IF(COUNTIF(Assumptions!$E$5:$E$14,$A10)=0,"Facility not listed",IF(COUNTIF(Assumptions!$F$5:$F$14,$E10)=0,"Owner not listed",IF($F10="Review","Review",IF($F10="Exclude","",IF(AND(ISNUMBER($G10),$G10&lt;TODAY()),"Past due review","")))))))</f>
        <v/>
      </c>
      <c r="L10">
        <f>Assumptions!E10</f>
        <v/>
      </c>
      <c r="M10">
        <f>Assumptions!F10</f>
        <v/>
      </c>
      <c r="N10">
        <f>Assumptions!D10</f>
        <v/>
      </c>
    </row>
    <row r="11">
      <c r="A11" s="17" t="inlineStr">
        <is>
          <t>Bluebird Self Storage (fictional) - Mesa Park</t>
        </is>
      </c>
      <c r="B11" s="17" t="inlineStr">
        <is>
          <t>Combined operating costs</t>
        </is>
      </c>
      <c r="C11" s="29" t="n">
        <v>46387</v>
      </c>
      <c r="D11" s="19" t="n">
        <v>145000</v>
      </c>
      <c r="E11" s="20" t="inlineStr">
        <is>
          <t>Jordan Lee (fictional)</t>
        </is>
      </c>
      <c r="F11" s="20" t="inlineStr">
        <is>
          <t>Operating Expense</t>
        </is>
      </c>
      <c r="G11" s="29" t="n">
        <v>46310</v>
      </c>
      <c r="H11" s="17" t="inlineStr">
        <is>
          <t>Fictional annual operating expense estimate.</t>
        </is>
      </c>
      <c r="I11" s="21">
        <f>IF(OR($A11="",$F11="",NOT(ISNUMBER($D11))),"",IF($F11="Operating Income",$D11,IF($F11="Operating Expense",-$D11,0)))</f>
        <v/>
      </c>
      <c r="J11" s="22">
        <f>IF($A11="","",IF(OR($B11="",NOT(ISNUMBER($C11)),NOT(ISNUMBER($D11)),$E11="",$F11="",NOT(ISNUMBER($G11))),"Complete required fields",IF(COUNTIF(Assumptions!$E$5:$E$14,$A11)=0,"Facility not listed",IF(COUNTIF(Assumptions!$F$5:$F$14,$E11)=0,"Owner not listed",IF($F11="Review","Review",IF($F11="Exclude","",IF(AND(ISNUMBER($G11),$G11&lt;TODAY()),"Past due review","")))))))</f>
        <v/>
      </c>
      <c r="L11">
        <f>Assumptions!E11</f>
        <v/>
      </c>
      <c r="M11">
        <f>Assumptions!F11</f>
        <v/>
      </c>
      <c r="N11">
        <f>Assumptions!D11</f>
        <v/>
      </c>
    </row>
    <row r="12">
      <c r="A12" s="17" t="inlineStr">
        <is>
          <t>Harbor Pine Storage (fictional) - Lake Junction</t>
        </is>
      </c>
      <c r="B12" s="17" t="inlineStr">
        <is>
          <t>All rentable units</t>
        </is>
      </c>
      <c r="C12" s="29" t="n">
        <v>46387</v>
      </c>
      <c r="D12" s="19" t="n">
        <v>365000</v>
      </c>
      <c r="E12" s="20" t="inlineStr">
        <is>
          <t>Riley Brooks (fictional)</t>
        </is>
      </c>
      <c r="F12" s="20" t="inlineStr">
        <is>
          <t>Operating Income</t>
        </is>
      </c>
      <c r="G12" s="29" t="n">
        <v>46327</v>
      </c>
      <c r="H12" s="17" t="inlineStr">
        <is>
          <t>Fictional annual rental income estimate.</t>
        </is>
      </c>
      <c r="I12" s="23">
        <f>IF(OR($A12="",$F12="",NOT(ISNUMBER($D12))),"",IF($F12="Operating Income",$D12,IF($F12="Operating Expense",-$D12,0)))</f>
        <v/>
      </c>
      <c r="J12" s="24">
        <f>IF($A12="","",IF(OR($B12="",NOT(ISNUMBER($C12)),NOT(ISNUMBER($D12)),$E12="",$F12="",NOT(ISNUMBER($G12))),"Complete required fields",IF(COUNTIF(Assumptions!$E$5:$E$14,$A12)=0,"Facility not listed",IF(COUNTIF(Assumptions!$F$5:$F$14,$E12)=0,"Owner not listed",IF($F12="Review","Review",IF($F12="Exclude","",IF(AND(ISNUMBER($G12),$G12&lt;TODAY()),"Past due review","")))))))</f>
        <v/>
      </c>
      <c r="L12">
        <f>Assumptions!E12</f>
        <v/>
      </c>
      <c r="M12">
        <f>Assumptions!F12</f>
        <v/>
      </c>
      <c r="N12">
        <f>Assumptions!D12</f>
        <v/>
      </c>
    </row>
    <row r="13">
      <c r="A13" s="17" t="inlineStr">
        <is>
          <t>Harbor Pine Storage (fictional) - Lake Junction</t>
        </is>
      </c>
      <c r="B13" s="17" t="inlineStr">
        <is>
          <t>Combined operating costs</t>
        </is>
      </c>
      <c r="C13" s="29" t="n">
        <v>46387</v>
      </c>
      <c r="D13" s="19" t="n">
        <v>121000</v>
      </c>
      <c r="E13" s="20" t="inlineStr">
        <is>
          <t>Riley Brooks (fictional)</t>
        </is>
      </c>
      <c r="F13" s="20" t="inlineStr">
        <is>
          <t>Operating Expense</t>
        </is>
      </c>
      <c r="G13" s="29" t="n">
        <v>46327</v>
      </c>
      <c r="H13" s="17" t="inlineStr">
        <is>
          <t>Fictional annual operating expense estimate.</t>
        </is>
      </c>
      <c r="I13" s="21">
        <f>IF(OR($A13="",$F13="",NOT(ISNUMBER($D13))),"",IF($F13="Operating Income",$D13,IF($F13="Operating Expense",-$D13,0)))</f>
        <v/>
      </c>
      <c r="J13" s="22">
        <f>IF($A13="","",IF(OR($B13="",NOT(ISNUMBER($C13)),NOT(ISNUMBER($D13)),$E13="",$F13="",NOT(ISNUMBER($G13))),"Complete required fields",IF(COUNTIF(Assumptions!$E$5:$E$14,$A13)=0,"Facility not listed",IF(COUNTIF(Assumptions!$F$5:$F$14,$E13)=0,"Owner not listed",IF($F13="Review","Review",IF($F13="Exclude","",IF(AND(ISNUMBER($G13),$G13&lt;TODAY()),"Past due review","")))))))</f>
        <v/>
      </c>
      <c r="L13">
        <f>Assumptions!E13</f>
        <v/>
      </c>
      <c r="M13">
        <f>Assumptions!F13</f>
        <v/>
      </c>
      <c r="N13">
        <f>Assumptions!D13</f>
        <v/>
      </c>
    </row>
    <row r="14">
      <c r="A14" s="17" t="inlineStr">
        <is>
          <t>Harbor Pine Storage (fictional) - Lake Junction</t>
        </is>
      </c>
      <c r="B14" s="17" t="inlineStr">
        <is>
          <t>Unpriced capital review</t>
        </is>
      </c>
      <c r="C14" s="29" t="n">
        <v>46387</v>
      </c>
      <c r="D14" s="19" t="n">
        <v>0</v>
      </c>
      <c r="E14" s="20" t="inlineStr">
        <is>
          <t>Riley Brooks (fictional)</t>
        </is>
      </c>
      <c r="F14" s="20" t="inlineStr">
        <is>
          <t>Review</t>
        </is>
      </c>
      <c r="G14" s="29" t="n">
        <v>46270</v>
      </c>
      <c r="H14" s="17" t="inlineStr">
        <is>
          <t>Fictional zero-amount boundary example; classify after human review.</t>
        </is>
      </c>
      <c r="I14" s="23">
        <f>IF(OR($A14="",$F14="",NOT(ISNUMBER($D14))),"",IF($F14="Operating Income",$D14,IF($F14="Operating Expense",-$D14,0)))</f>
        <v/>
      </c>
      <c r="J14" s="24">
        <f>IF($A14="","",IF(OR($B14="",NOT(ISNUMBER($C14)),NOT(ISNUMBER($D14)),$E14="",$F14="",NOT(ISNUMBER($G14))),"Complete required fields",IF(COUNTIF(Assumptions!$E$5:$E$14,$A14)=0,"Facility not listed",IF(COUNTIF(Assumptions!$F$5:$F$14,$E14)=0,"Owner not listed",IF($F14="Review","Review",IF($F14="Exclude","",IF(AND(ISNUMBER($G14),$G14&lt;TODAY()),"Past due review","")))))))</f>
        <v/>
      </c>
      <c r="L14">
        <f>Assumptions!E14</f>
        <v/>
      </c>
      <c r="M14">
        <f>Assumptions!F14</f>
        <v/>
      </c>
      <c r="N14">
        <f>Assumptions!D14</f>
        <v/>
      </c>
    </row>
    <row r="15">
      <c r="A15" s="17" t="n"/>
      <c r="B15" s="17" t="n"/>
      <c r="C15" s="29" t="n"/>
      <c r="D15" s="19" t="n"/>
      <c r="E15" s="20" t="n"/>
      <c r="F15" s="20" t="n"/>
      <c r="G15" s="29" t="n"/>
      <c r="H15" s="17" t="n"/>
      <c r="I15" s="21">
        <f>IF(OR($A15="",$F15="",NOT(ISNUMBER($D15))),"",IF($F15="Operating Income",$D15,IF($F15="Operating Expense",-$D15,0)))</f>
        <v/>
      </c>
      <c r="J15" s="22">
        <f>IF($A15="","",IF(OR($B15="",NOT(ISNUMBER($C15)),NOT(ISNUMBER($D15)),$E15="",$F15="",NOT(ISNUMBER($G15))),"Complete required fields",IF(COUNTIF(Assumptions!$E$5:$E$14,$A15)=0,"Facility not listed",IF(COUNTIF(Assumptions!$F$5:$F$14,$E15)=0,"Owner not listed",IF($F15="Review","Review",IF($F15="Exclude","",IF(AND(ISNUMBER($G15),$G15&lt;TODAY()),"Past due review","")))))))</f>
        <v/>
      </c>
      <c r="L15">
        <f>Assumptions!E15</f>
        <v/>
      </c>
      <c r="M15">
        <f>Assumptions!F15</f>
        <v/>
      </c>
      <c r="N15">
        <f>Assumptions!D15</f>
        <v/>
      </c>
    </row>
    <row r="16">
      <c r="A16" s="17" t="n"/>
      <c r="B16" s="17" t="n"/>
      <c r="C16" s="29" t="n"/>
      <c r="D16" s="19" t="n"/>
      <c r="E16" s="20" t="n"/>
      <c r="F16" s="20" t="n"/>
      <c r="G16" s="29" t="n"/>
      <c r="H16" s="17" t="n"/>
      <c r="I16" s="23">
        <f>IF(OR($A16="",$F16="",NOT(ISNUMBER($D16))),"",IF($F16="Operating Income",$D16,IF($F16="Operating Expense",-$D16,0)))</f>
        <v/>
      </c>
      <c r="J16" s="24">
        <f>IF($A16="","",IF(OR($B16="",NOT(ISNUMBER($C16)),NOT(ISNUMBER($D16)),$E16="",$F16="",NOT(ISNUMBER($G16))),"Complete required fields",IF(COUNTIF(Assumptions!$E$5:$E$14,$A16)=0,"Facility not listed",IF(COUNTIF(Assumptions!$F$5:$F$14,$E16)=0,"Owner not listed",IF($F16="Review","Review",IF($F16="Exclude","",IF(AND(ISNUMBER($G16),$G16&lt;TODAY()),"Past due review","")))))))</f>
        <v/>
      </c>
      <c r="L16">
        <f>Assumptions!E16</f>
        <v/>
      </c>
      <c r="M16">
        <f>Assumptions!F16</f>
        <v/>
      </c>
      <c r="N16">
        <f>Assumptions!D16</f>
        <v/>
      </c>
    </row>
    <row r="17">
      <c r="A17" s="17" t="n"/>
      <c r="B17" s="17" t="n"/>
      <c r="C17" s="29" t="n"/>
      <c r="D17" s="19" t="n"/>
      <c r="E17" s="20" t="n"/>
      <c r="F17" s="20" t="n"/>
      <c r="G17" s="29" t="n"/>
      <c r="H17" s="17" t="n"/>
      <c r="I17" s="21">
        <f>IF(OR($A17="",$F17="",NOT(ISNUMBER($D17))),"",IF($F17="Operating Income",$D17,IF($F17="Operating Expense",-$D17,0)))</f>
        <v/>
      </c>
      <c r="J17" s="22">
        <f>IF($A17="","",IF(OR($B17="",NOT(ISNUMBER($C17)),NOT(ISNUMBER($D17)),$E17="",$F17="",NOT(ISNUMBER($G17))),"Complete required fields",IF(COUNTIF(Assumptions!$E$5:$E$14,$A17)=0,"Facility not listed",IF(COUNTIF(Assumptions!$F$5:$F$14,$E17)=0,"Owner not listed",IF($F17="Review","Review",IF($F17="Exclude","",IF(AND(ISNUMBER($G17),$G17&lt;TODAY()),"Past due review","")))))))</f>
        <v/>
      </c>
      <c r="L17">
        <f>Assumptions!E17</f>
        <v/>
      </c>
      <c r="M17">
        <f>Assumptions!F17</f>
        <v/>
      </c>
      <c r="N17">
        <f>Assumptions!D17</f>
        <v/>
      </c>
    </row>
    <row r="18">
      <c r="A18" s="17" t="n"/>
      <c r="B18" s="17" t="n"/>
      <c r="C18" s="29" t="n"/>
      <c r="D18" s="19" t="n"/>
      <c r="E18" s="20" t="n"/>
      <c r="F18" s="20" t="n"/>
      <c r="G18" s="29" t="n"/>
      <c r="H18" s="17" t="n"/>
      <c r="I18" s="23">
        <f>IF(OR($A18="",$F18="",NOT(ISNUMBER($D18))),"",IF($F18="Operating Income",$D18,IF($F18="Operating Expense",-$D18,0)))</f>
        <v/>
      </c>
      <c r="J18" s="24">
        <f>IF($A18="","",IF(OR($B18="",NOT(ISNUMBER($C18)),NOT(ISNUMBER($D18)),$E18="",$F18="",NOT(ISNUMBER($G18))),"Complete required fields",IF(COUNTIF(Assumptions!$E$5:$E$14,$A18)=0,"Facility not listed",IF(COUNTIF(Assumptions!$F$5:$F$14,$E18)=0,"Owner not listed",IF($F18="Review","Review",IF($F18="Exclude","",IF(AND(ISNUMBER($G18),$G18&lt;TODAY()),"Past due review","")))))))</f>
        <v/>
      </c>
      <c r="L18">
        <f>Assumptions!E18</f>
        <v/>
      </c>
      <c r="M18">
        <f>Assumptions!F18</f>
        <v/>
      </c>
      <c r="N18">
        <f>Assumptions!D18</f>
        <v/>
      </c>
    </row>
    <row r="19">
      <c r="A19" s="17" t="n"/>
      <c r="B19" s="17" t="n"/>
      <c r="C19" s="29" t="n"/>
      <c r="D19" s="19" t="n"/>
      <c r="E19" s="20" t="n"/>
      <c r="F19" s="20" t="n"/>
      <c r="G19" s="29" t="n"/>
      <c r="H19" s="17" t="n"/>
      <c r="I19" s="21">
        <f>IF(OR($A19="",$F19="",NOT(ISNUMBER($D19))),"",IF($F19="Operating Income",$D19,IF($F19="Operating Expense",-$D19,0)))</f>
        <v/>
      </c>
      <c r="J19" s="22">
        <f>IF($A19="","",IF(OR($B19="",NOT(ISNUMBER($C19)),NOT(ISNUMBER($D19)),$E19="",$F19="",NOT(ISNUMBER($G19))),"Complete required fields",IF(COUNTIF(Assumptions!$E$5:$E$14,$A19)=0,"Facility not listed",IF(COUNTIF(Assumptions!$F$5:$F$14,$E19)=0,"Owner not listed",IF($F19="Review","Review",IF($F19="Exclude","",IF(AND(ISNUMBER($G19),$G19&lt;TODAY()),"Past due review","")))))))</f>
        <v/>
      </c>
      <c r="L19">
        <f>Assumptions!E19</f>
        <v/>
      </c>
      <c r="M19">
        <f>Assumptions!F19</f>
        <v/>
      </c>
      <c r="N19">
        <f>Assumptions!D19</f>
        <v/>
      </c>
    </row>
    <row r="20">
      <c r="A20" s="17" t="n"/>
      <c r="B20" s="17" t="n"/>
      <c r="C20" s="29" t="n"/>
      <c r="D20" s="19" t="n"/>
      <c r="E20" s="20" t="n"/>
      <c r="F20" s="20" t="n"/>
      <c r="G20" s="29" t="n"/>
      <c r="H20" s="17" t="n"/>
      <c r="I20" s="23">
        <f>IF(OR($A20="",$F20="",NOT(ISNUMBER($D20))),"",IF($F20="Operating Income",$D20,IF($F20="Operating Expense",-$D20,0)))</f>
        <v/>
      </c>
      <c r="J20" s="24">
        <f>IF($A20="","",IF(OR($B20="",NOT(ISNUMBER($C20)),NOT(ISNUMBER($D20)),$E20="",$F20="",NOT(ISNUMBER($G20))),"Complete required fields",IF(COUNTIF(Assumptions!$E$5:$E$14,$A20)=0,"Facility not listed",IF(COUNTIF(Assumptions!$F$5:$F$14,$E20)=0,"Owner not listed",IF($F20="Review","Review",IF($F20="Exclude","",IF(AND(ISNUMBER($G20),$G20&lt;TODAY()),"Past due review","")))))))</f>
        <v/>
      </c>
      <c r="L20">
        <f>Assumptions!E20</f>
        <v/>
      </c>
      <c r="M20">
        <f>Assumptions!F20</f>
        <v/>
      </c>
      <c r="N20">
        <f>Assumptions!D20</f>
        <v/>
      </c>
    </row>
    <row r="21">
      <c r="A21" s="17" t="n"/>
      <c r="B21" s="17" t="n"/>
      <c r="C21" s="29" t="n"/>
      <c r="D21" s="19" t="n"/>
      <c r="E21" s="20" t="n"/>
      <c r="F21" s="20" t="n"/>
      <c r="G21" s="29" t="n"/>
      <c r="H21" s="17" t="n"/>
      <c r="I21" s="21">
        <f>IF(OR($A21="",$F21="",NOT(ISNUMBER($D21))),"",IF($F21="Operating Income",$D21,IF($F21="Operating Expense",-$D21,0)))</f>
        <v/>
      </c>
      <c r="J21" s="22">
        <f>IF($A21="","",IF(OR($B21="",NOT(ISNUMBER($C21)),NOT(ISNUMBER($D21)),$E21="",$F21="",NOT(ISNUMBER($G21))),"Complete required fields",IF(COUNTIF(Assumptions!$E$5:$E$14,$A21)=0,"Facility not listed",IF(COUNTIF(Assumptions!$F$5:$F$14,$E21)=0,"Owner not listed",IF($F21="Review","Review",IF($F21="Exclude","",IF(AND(ISNUMBER($G21),$G21&lt;TODAY()),"Past due review","")))))))</f>
        <v/>
      </c>
      <c r="L21">
        <f>Assumptions!E21</f>
        <v/>
      </c>
      <c r="M21">
        <f>Assumptions!F21</f>
        <v/>
      </c>
      <c r="N21">
        <f>Assumptions!D21</f>
        <v/>
      </c>
    </row>
    <row r="22">
      <c r="A22" s="17" t="n"/>
      <c r="B22" s="17" t="n"/>
      <c r="C22" s="29" t="n"/>
      <c r="D22" s="19" t="n"/>
      <c r="E22" s="20" t="n"/>
      <c r="F22" s="20" t="n"/>
      <c r="G22" s="29" t="n"/>
      <c r="H22" s="17" t="n"/>
      <c r="I22" s="23">
        <f>IF(OR($A22="",$F22="",NOT(ISNUMBER($D22))),"",IF($F22="Operating Income",$D22,IF($F22="Operating Expense",-$D22,0)))</f>
        <v/>
      </c>
      <c r="J22" s="24">
        <f>IF($A22="","",IF(OR($B22="",NOT(ISNUMBER($C22)),NOT(ISNUMBER($D22)),$E22="",$F22="",NOT(ISNUMBER($G22))),"Complete required fields",IF(COUNTIF(Assumptions!$E$5:$E$14,$A22)=0,"Facility not listed",IF(COUNTIF(Assumptions!$F$5:$F$14,$E22)=0,"Owner not listed",IF($F22="Review","Review",IF($F22="Exclude","",IF(AND(ISNUMBER($G22),$G22&lt;TODAY()),"Past due review","")))))))</f>
        <v/>
      </c>
      <c r="L22">
        <f>Assumptions!E22</f>
        <v/>
      </c>
      <c r="M22">
        <f>Assumptions!F22</f>
        <v/>
      </c>
      <c r="N22">
        <f>Assumptions!D22</f>
        <v/>
      </c>
    </row>
    <row r="23">
      <c r="A23" s="17" t="n"/>
      <c r="B23" s="17" t="n"/>
      <c r="C23" s="29" t="n"/>
      <c r="D23" s="19" t="n"/>
      <c r="E23" s="20" t="n"/>
      <c r="F23" s="20" t="n"/>
      <c r="G23" s="29" t="n"/>
      <c r="H23" s="17" t="n"/>
      <c r="I23" s="21">
        <f>IF(OR($A23="",$F23="",NOT(ISNUMBER($D23))),"",IF($F23="Operating Income",$D23,IF($F23="Operating Expense",-$D23,0)))</f>
        <v/>
      </c>
      <c r="J23" s="22">
        <f>IF($A23="","",IF(OR($B23="",NOT(ISNUMBER($C23)),NOT(ISNUMBER($D23)),$E23="",$F23="",NOT(ISNUMBER($G23))),"Complete required fields",IF(COUNTIF(Assumptions!$E$5:$E$14,$A23)=0,"Facility not listed",IF(COUNTIF(Assumptions!$F$5:$F$14,$E23)=0,"Owner not listed",IF($F23="Review","Review",IF($F23="Exclude","",IF(AND(ISNUMBER($G23),$G23&lt;TODAY()),"Past due review","")))))))</f>
        <v/>
      </c>
      <c r="L23">
        <f>Assumptions!E23</f>
        <v/>
      </c>
      <c r="M23">
        <f>Assumptions!F23</f>
        <v/>
      </c>
      <c r="N23">
        <f>Assumptions!D23</f>
        <v/>
      </c>
    </row>
    <row r="24">
      <c r="A24" s="17" t="n"/>
      <c r="B24" s="17" t="n"/>
      <c r="C24" s="29" t="n"/>
      <c r="D24" s="19" t="n"/>
      <c r="E24" s="20" t="n"/>
      <c r="F24" s="20" t="n"/>
      <c r="G24" s="29" t="n"/>
      <c r="H24" s="17" t="n"/>
      <c r="I24" s="23">
        <f>IF(OR($A24="",$F24="",NOT(ISNUMBER($D24))),"",IF($F24="Operating Income",$D24,IF($F24="Operating Expense",-$D24,0)))</f>
        <v/>
      </c>
      <c r="J24" s="24">
        <f>IF($A24="","",IF(OR($B24="",NOT(ISNUMBER($C24)),NOT(ISNUMBER($D24)),$E24="",$F24="",NOT(ISNUMBER($G24))),"Complete required fields",IF(COUNTIF(Assumptions!$E$5:$E$14,$A24)=0,"Facility not listed",IF(COUNTIF(Assumptions!$F$5:$F$14,$E24)=0,"Owner not listed",IF($F24="Review","Review",IF($F24="Exclude","",IF(AND(ISNUMBER($G24),$G24&lt;TODAY()),"Past due review","")))))))</f>
        <v/>
      </c>
      <c r="L24">
        <f>Assumptions!E24</f>
        <v/>
      </c>
      <c r="M24">
        <f>Assumptions!F24</f>
        <v/>
      </c>
      <c r="N24">
        <f>Assumptions!D24</f>
        <v/>
      </c>
    </row>
    <row r="25">
      <c r="A25" s="17" t="n"/>
      <c r="B25" s="17" t="n"/>
      <c r="C25" s="29" t="n"/>
      <c r="D25" s="19" t="n"/>
      <c r="E25" s="20" t="n"/>
      <c r="F25" s="20" t="n"/>
      <c r="G25" s="29" t="n"/>
      <c r="H25" s="17" t="n"/>
      <c r="I25" s="21">
        <f>IF(OR($A25="",$F25="",NOT(ISNUMBER($D25))),"",IF($F25="Operating Income",$D25,IF($F25="Operating Expense",-$D25,0)))</f>
        <v/>
      </c>
      <c r="J25" s="22">
        <f>IF($A25="","",IF(OR($B25="",NOT(ISNUMBER($C25)),NOT(ISNUMBER($D25)),$E25="",$F25="",NOT(ISNUMBER($G25))),"Complete required fields",IF(COUNTIF(Assumptions!$E$5:$E$14,$A25)=0,"Facility not listed",IF(COUNTIF(Assumptions!$F$5:$F$14,$E25)=0,"Owner not listed",IF($F25="Review","Review",IF($F25="Exclude","",IF(AND(ISNUMBER($G25),$G25&lt;TODAY()),"Past due review","")))))))</f>
        <v/>
      </c>
      <c r="L25">
        <f>Assumptions!E25</f>
        <v/>
      </c>
      <c r="M25">
        <f>Assumptions!F25</f>
        <v/>
      </c>
      <c r="N25">
        <f>Assumptions!D25</f>
        <v/>
      </c>
    </row>
    <row r="26">
      <c r="A26" s="17" t="n"/>
      <c r="B26" s="17" t="n"/>
      <c r="C26" s="29" t="n"/>
      <c r="D26" s="19" t="n"/>
      <c r="E26" s="20" t="n"/>
      <c r="F26" s="20" t="n"/>
      <c r="G26" s="29" t="n"/>
      <c r="H26" s="17" t="n"/>
      <c r="I26" s="23">
        <f>IF(OR($A26="",$F26="",NOT(ISNUMBER($D26))),"",IF($F26="Operating Income",$D26,IF($F26="Operating Expense",-$D26,0)))</f>
        <v/>
      </c>
      <c r="J26" s="24">
        <f>IF($A26="","",IF(OR($B26="",NOT(ISNUMBER($C26)),NOT(ISNUMBER($D26)),$E26="",$F26="",NOT(ISNUMBER($G26))),"Complete required fields",IF(COUNTIF(Assumptions!$E$5:$E$14,$A26)=0,"Facility not listed",IF(COUNTIF(Assumptions!$F$5:$F$14,$E26)=0,"Owner not listed",IF($F26="Review","Review",IF($F26="Exclude","",IF(AND(ISNUMBER($G26),$G26&lt;TODAY()),"Past due review","")))))))</f>
        <v/>
      </c>
      <c r="L26">
        <f>Assumptions!E26</f>
        <v/>
      </c>
      <c r="M26">
        <f>Assumptions!F26</f>
        <v/>
      </c>
      <c r="N26">
        <f>Assumptions!D26</f>
        <v/>
      </c>
    </row>
    <row r="27">
      <c r="A27" s="17" t="n"/>
      <c r="B27" s="17" t="n"/>
      <c r="C27" s="29" t="n"/>
      <c r="D27" s="19" t="n"/>
      <c r="E27" s="20" t="n"/>
      <c r="F27" s="20" t="n"/>
      <c r="G27" s="29" t="n"/>
      <c r="H27" s="17" t="n"/>
      <c r="I27" s="21">
        <f>IF(OR($A27="",$F27="",NOT(ISNUMBER($D27))),"",IF($F27="Operating Income",$D27,IF($F27="Operating Expense",-$D27,0)))</f>
        <v/>
      </c>
      <c r="J27" s="22">
        <f>IF($A27="","",IF(OR($B27="",NOT(ISNUMBER($C27)),NOT(ISNUMBER($D27)),$E27="",$F27="",NOT(ISNUMBER($G27))),"Complete required fields",IF(COUNTIF(Assumptions!$E$5:$E$14,$A27)=0,"Facility not listed",IF(COUNTIF(Assumptions!$F$5:$F$14,$E27)=0,"Owner not listed",IF($F27="Review","Review",IF($F27="Exclude","",IF(AND(ISNUMBER($G27),$G27&lt;TODAY()),"Past due review","")))))))</f>
        <v/>
      </c>
      <c r="L27">
        <f>Assumptions!E27</f>
        <v/>
      </c>
      <c r="M27">
        <f>Assumptions!F27</f>
        <v/>
      </c>
      <c r="N27">
        <f>Assumptions!D27</f>
        <v/>
      </c>
    </row>
    <row r="28">
      <c r="A28" s="17" t="n"/>
      <c r="B28" s="17" t="n"/>
      <c r="C28" s="29" t="n"/>
      <c r="D28" s="19" t="n"/>
      <c r="E28" s="20" t="n"/>
      <c r="F28" s="20" t="n"/>
      <c r="G28" s="29" t="n"/>
      <c r="H28" s="17" t="n"/>
      <c r="I28" s="23">
        <f>IF(OR($A28="",$F28="",NOT(ISNUMBER($D28))),"",IF($F28="Operating Income",$D28,IF($F28="Operating Expense",-$D28,0)))</f>
        <v/>
      </c>
      <c r="J28" s="24">
        <f>IF($A28="","",IF(OR($B28="",NOT(ISNUMBER($C28)),NOT(ISNUMBER($D28)),$E28="",$F28="",NOT(ISNUMBER($G28))),"Complete required fields",IF(COUNTIF(Assumptions!$E$5:$E$14,$A28)=0,"Facility not listed",IF(COUNTIF(Assumptions!$F$5:$F$14,$E28)=0,"Owner not listed",IF($F28="Review","Review",IF($F28="Exclude","",IF(AND(ISNUMBER($G28),$G28&lt;TODAY()),"Past due review","")))))))</f>
        <v/>
      </c>
      <c r="L28">
        <f>Assumptions!E28</f>
        <v/>
      </c>
      <c r="M28">
        <f>Assumptions!F28</f>
        <v/>
      </c>
      <c r="N28">
        <f>Assumptions!D28</f>
        <v/>
      </c>
    </row>
    <row r="29">
      <c r="A29" s="17" t="n"/>
      <c r="B29" s="17" t="n"/>
      <c r="C29" s="29" t="n"/>
      <c r="D29" s="19" t="n"/>
      <c r="E29" s="20" t="n"/>
      <c r="F29" s="20" t="n"/>
      <c r="G29" s="29" t="n"/>
      <c r="H29" s="17" t="n"/>
      <c r="I29" s="21">
        <f>IF(OR($A29="",$F29="",NOT(ISNUMBER($D29))),"",IF($F29="Operating Income",$D29,IF($F29="Operating Expense",-$D29,0)))</f>
        <v/>
      </c>
      <c r="J29" s="22">
        <f>IF($A29="","",IF(OR($B29="",NOT(ISNUMBER($C29)),NOT(ISNUMBER($D29)),$E29="",$F29="",NOT(ISNUMBER($G29))),"Complete required fields",IF(COUNTIF(Assumptions!$E$5:$E$14,$A29)=0,"Facility not listed",IF(COUNTIF(Assumptions!$F$5:$F$14,$E29)=0,"Owner not listed",IF($F29="Review","Review",IF($F29="Exclude","",IF(AND(ISNUMBER($G29),$G29&lt;TODAY()),"Past due review","")))))))</f>
        <v/>
      </c>
      <c r="L29">
        <f>Assumptions!E29</f>
        <v/>
      </c>
      <c r="M29">
        <f>Assumptions!F29</f>
        <v/>
      </c>
      <c r="N29">
        <f>Assumptions!D29</f>
        <v/>
      </c>
    </row>
    <row r="30">
      <c r="A30" s="17" t="n"/>
      <c r="B30" s="17" t="n"/>
      <c r="C30" s="29" t="n"/>
      <c r="D30" s="19" t="n"/>
      <c r="E30" s="20" t="n"/>
      <c r="F30" s="20" t="n"/>
      <c r="G30" s="29" t="n"/>
      <c r="H30" s="17" t="n"/>
      <c r="I30" s="23">
        <f>IF(OR($A30="",$F30="",NOT(ISNUMBER($D30))),"",IF($F30="Operating Income",$D30,IF($F30="Operating Expense",-$D30,0)))</f>
        <v/>
      </c>
      <c r="J30" s="24">
        <f>IF($A30="","",IF(OR($B30="",NOT(ISNUMBER($C30)),NOT(ISNUMBER($D30)),$E30="",$F30="",NOT(ISNUMBER($G30))),"Complete required fields",IF(COUNTIF(Assumptions!$E$5:$E$14,$A30)=0,"Facility not listed",IF(COUNTIF(Assumptions!$F$5:$F$14,$E30)=0,"Owner not listed",IF($F30="Review","Review",IF($F30="Exclude","",IF(AND(ISNUMBER($G30),$G30&lt;TODAY()),"Past due review","")))))))</f>
        <v/>
      </c>
      <c r="L30">
        <f>Assumptions!E30</f>
        <v/>
      </c>
      <c r="M30">
        <f>Assumptions!F30</f>
        <v/>
      </c>
      <c r="N30">
        <f>Assumptions!D30</f>
        <v/>
      </c>
    </row>
    <row r="31">
      <c r="A31" s="17" t="n"/>
      <c r="B31" s="17" t="n"/>
      <c r="C31" s="29" t="n"/>
      <c r="D31" s="19" t="n"/>
      <c r="E31" s="20" t="n"/>
      <c r="F31" s="20" t="n"/>
      <c r="G31" s="29" t="n"/>
      <c r="H31" s="17" t="n"/>
      <c r="I31" s="21">
        <f>IF(OR($A31="",$F31="",NOT(ISNUMBER($D31))),"",IF($F31="Operating Income",$D31,IF($F31="Operating Expense",-$D31,0)))</f>
        <v/>
      </c>
      <c r="J31" s="22">
        <f>IF($A31="","",IF(OR($B31="",NOT(ISNUMBER($C31)),NOT(ISNUMBER($D31)),$E31="",$F31="",NOT(ISNUMBER($G31))),"Complete required fields",IF(COUNTIF(Assumptions!$E$5:$E$14,$A31)=0,"Facility not listed",IF(COUNTIF(Assumptions!$F$5:$F$14,$E31)=0,"Owner not listed",IF($F31="Review","Review",IF($F31="Exclude","",IF(AND(ISNUMBER($G31),$G31&lt;TODAY()),"Past due review","")))))))</f>
        <v/>
      </c>
      <c r="L31">
        <f>Assumptions!E31</f>
        <v/>
      </c>
      <c r="M31">
        <f>Assumptions!F31</f>
        <v/>
      </c>
      <c r="N31">
        <f>Assumptions!D31</f>
        <v/>
      </c>
    </row>
    <row r="32">
      <c r="A32" s="17" t="n"/>
      <c r="B32" s="17" t="n"/>
      <c r="C32" s="29" t="n"/>
      <c r="D32" s="19" t="n"/>
      <c r="E32" s="20" t="n"/>
      <c r="F32" s="20" t="n"/>
      <c r="G32" s="29" t="n"/>
      <c r="H32" s="17" t="n"/>
      <c r="I32" s="23">
        <f>IF(OR($A32="",$F32="",NOT(ISNUMBER($D32))),"",IF($F32="Operating Income",$D32,IF($F32="Operating Expense",-$D32,0)))</f>
        <v/>
      </c>
      <c r="J32" s="24">
        <f>IF($A32="","",IF(OR($B32="",NOT(ISNUMBER($C32)),NOT(ISNUMBER($D32)),$E32="",$F32="",NOT(ISNUMBER($G32))),"Complete required fields",IF(COUNTIF(Assumptions!$E$5:$E$14,$A32)=0,"Facility not listed",IF(COUNTIF(Assumptions!$F$5:$F$14,$E32)=0,"Owner not listed",IF($F32="Review","Review",IF($F32="Exclude","",IF(AND(ISNUMBER($G32),$G32&lt;TODAY()),"Past due review","")))))))</f>
        <v/>
      </c>
      <c r="L32">
        <f>Assumptions!E32</f>
        <v/>
      </c>
      <c r="M32">
        <f>Assumptions!F32</f>
        <v/>
      </c>
      <c r="N32">
        <f>Assumptions!D32</f>
        <v/>
      </c>
    </row>
    <row r="33">
      <c r="A33" s="17" t="n"/>
      <c r="B33" s="17" t="n"/>
      <c r="C33" s="29" t="n"/>
      <c r="D33" s="19" t="n"/>
      <c r="E33" s="20" t="n"/>
      <c r="F33" s="20" t="n"/>
      <c r="G33" s="29" t="n"/>
      <c r="H33" s="17" t="n"/>
      <c r="I33" s="21">
        <f>IF(OR($A33="",$F33="",NOT(ISNUMBER($D33))),"",IF($F33="Operating Income",$D33,IF($F33="Operating Expense",-$D33,0)))</f>
        <v/>
      </c>
      <c r="J33" s="22">
        <f>IF($A33="","",IF(OR($B33="",NOT(ISNUMBER($C33)),NOT(ISNUMBER($D33)),$E33="",$F33="",NOT(ISNUMBER($G33))),"Complete required fields",IF(COUNTIF(Assumptions!$E$5:$E$14,$A33)=0,"Facility not listed",IF(COUNTIF(Assumptions!$F$5:$F$14,$E33)=0,"Owner not listed",IF($F33="Review","Review",IF($F33="Exclude","",IF(AND(ISNUMBER($G33),$G33&lt;TODAY()),"Past due review","")))))))</f>
        <v/>
      </c>
      <c r="L33">
        <f>Assumptions!E33</f>
        <v/>
      </c>
      <c r="M33">
        <f>Assumptions!F33</f>
        <v/>
      </c>
      <c r="N33">
        <f>Assumptions!D33</f>
        <v/>
      </c>
    </row>
    <row r="34">
      <c r="A34" s="17" t="n"/>
      <c r="B34" s="17" t="n"/>
      <c r="C34" s="29" t="n"/>
      <c r="D34" s="19" t="n"/>
      <c r="E34" s="20" t="n"/>
      <c r="F34" s="20" t="n"/>
      <c r="G34" s="29" t="n"/>
      <c r="H34" s="17" t="n"/>
      <c r="I34" s="23">
        <f>IF(OR($A34="",$F34="",NOT(ISNUMBER($D34))),"",IF($F34="Operating Income",$D34,IF($F34="Operating Expense",-$D34,0)))</f>
        <v/>
      </c>
      <c r="J34" s="24">
        <f>IF($A34="","",IF(OR($B34="",NOT(ISNUMBER($C34)),NOT(ISNUMBER($D34)),$E34="",$F34="",NOT(ISNUMBER($G34))),"Complete required fields",IF(COUNTIF(Assumptions!$E$5:$E$14,$A34)=0,"Facility not listed",IF(COUNTIF(Assumptions!$F$5:$F$14,$E34)=0,"Owner not listed",IF($F34="Review","Review",IF($F34="Exclude","",IF(AND(ISNUMBER($G34),$G34&lt;TODAY()),"Past due review","")))))))</f>
        <v/>
      </c>
      <c r="L34">
        <f>Assumptions!E34</f>
        <v/>
      </c>
      <c r="M34">
        <f>Assumptions!F34</f>
        <v/>
      </c>
      <c r="N34">
        <f>Assumptions!D34</f>
        <v/>
      </c>
    </row>
    <row r="35">
      <c r="A35" s="17" t="n"/>
      <c r="B35" s="17" t="n"/>
      <c r="C35" s="29" t="n"/>
      <c r="D35" s="19" t="n"/>
      <c r="E35" s="20" t="n"/>
      <c r="F35" s="20" t="n"/>
      <c r="G35" s="29" t="n"/>
      <c r="H35" s="17" t="n"/>
      <c r="I35" s="21">
        <f>IF(OR($A35="",$F35="",NOT(ISNUMBER($D35))),"",IF($F35="Operating Income",$D35,IF($F35="Operating Expense",-$D35,0)))</f>
        <v/>
      </c>
      <c r="J35" s="22">
        <f>IF($A35="","",IF(OR($B35="",NOT(ISNUMBER($C35)),NOT(ISNUMBER($D35)),$E35="",$F35="",NOT(ISNUMBER($G35))),"Complete required fields",IF(COUNTIF(Assumptions!$E$5:$E$14,$A35)=0,"Facility not listed",IF(COUNTIF(Assumptions!$F$5:$F$14,$E35)=0,"Owner not listed",IF($F35="Review","Review",IF($F35="Exclude","",IF(AND(ISNUMBER($G35),$G35&lt;TODAY()),"Past due review","")))))))</f>
        <v/>
      </c>
      <c r="L35">
        <f>Assumptions!E35</f>
        <v/>
      </c>
      <c r="M35">
        <f>Assumptions!F35</f>
        <v/>
      </c>
      <c r="N35">
        <f>Assumptions!D35</f>
        <v/>
      </c>
    </row>
    <row r="36">
      <c r="A36" s="17" t="n"/>
      <c r="B36" s="17" t="n"/>
      <c r="C36" s="29" t="n"/>
      <c r="D36" s="19" t="n"/>
      <c r="E36" s="20" t="n"/>
      <c r="F36" s="20" t="n"/>
      <c r="G36" s="29" t="n"/>
      <c r="H36" s="17" t="n"/>
      <c r="I36" s="23">
        <f>IF(OR($A36="",$F36="",NOT(ISNUMBER($D36))),"",IF($F36="Operating Income",$D36,IF($F36="Operating Expense",-$D36,0)))</f>
        <v/>
      </c>
      <c r="J36" s="24">
        <f>IF($A36="","",IF(OR($B36="",NOT(ISNUMBER($C36)),NOT(ISNUMBER($D36)),$E36="",$F36="",NOT(ISNUMBER($G36))),"Complete required fields",IF(COUNTIF(Assumptions!$E$5:$E$14,$A36)=0,"Facility not listed",IF(COUNTIF(Assumptions!$F$5:$F$14,$E36)=0,"Owner not listed",IF($F36="Review","Review",IF($F36="Exclude","",IF(AND(ISNUMBER($G36),$G36&lt;TODAY()),"Past due review","")))))))</f>
        <v/>
      </c>
      <c r="L36">
        <f>Assumptions!E36</f>
        <v/>
      </c>
      <c r="M36">
        <f>Assumptions!F36</f>
        <v/>
      </c>
      <c r="N36">
        <f>Assumptions!D36</f>
        <v/>
      </c>
    </row>
    <row r="37">
      <c r="A37" s="17" t="n"/>
      <c r="B37" s="17" t="n"/>
      <c r="C37" s="29" t="n"/>
      <c r="D37" s="19" t="n"/>
      <c r="E37" s="20" t="n"/>
      <c r="F37" s="20" t="n"/>
      <c r="G37" s="29" t="n"/>
      <c r="H37" s="17" t="n"/>
      <c r="I37" s="21">
        <f>IF(OR($A37="",$F37="",NOT(ISNUMBER($D37))),"",IF($F37="Operating Income",$D37,IF($F37="Operating Expense",-$D37,0)))</f>
        <v/>
      </c>
      <c r="J37" s="22">
        <f>IF($A37="","",IF(OR($B37="",NOT(ISNUMBER($C37)),NOT(ISNUMBER($D37)),$E37="",$F37="",NOT(ISNUMBER($G37))),"Complete required fields",IF(COUNTIF(Assumptions!$E$5:$E$14,$A37)=0,"Facility not listed",IF(COUNTIF(Assumptions!$F$5:$F$14,$E37)=0,"Owner not listed",IF($F37="Review","Review",IF($F37="Exclude","",IF(AND(ISNUMBER($G37),$G37&lt;TODAY()),"Past due review","")))))))</f>
        <v/>
      </c>
      <c r="L37">
        <f>Assumptions!E37</f>
        <v/>
      </c>
      <c r="M37">
        <f>Assumptions!F37</f>
        <v/>
      </c>
      <c r="N37">
        <f>Assumptions!D37</f>
        <v/>
      </c>
    </row>
    <row r="38">
      <c r="A38" s="17" t="n"/>
      <c r="B38" s="17" t="n"/>
      <c r="C38" s="29" t="n"/>
      <c r="D38" s="19" t="n"/>
      <c r="E38" s="20" t="n"/>
      <c r="F38" s="20" t="n"/>
      <c r="G38" s="29" t="n"/>
      <c r="H38" s="17" t="n"/>
      <c r="I38" s="23">
        <f>IF(OR($A38="",$F38="",NOT(ISNUMBER($D38))),"",IF($F38="Operating Income",$D38,IF($F38="Operating Expense",-$D38,0)))</f>
        <v/>
      </c>
      <c r="J38" s="24">
        <f>IF($A38="","",IF(OR($B38="",NOT(ISNUMBER($C38)),NOT(ISNUMBER($D38)),$E38="",$F38="",NOT(ISNUMBER($G38))),"Complete required fields",IF(COUNTIF(Assumptions!$E$5:$E$14,$A38)=0,"Facility not listed",IF(COUNTIF(Assumptions!$F$5:$F$14,$E38)=0,"Owner not listed",IF($F38="Review","Review",IF($F38="Exclude","",IF(AND(ISNUMBER($G38),$G38&lt;TODAY()),"Past due review","")))))))</f>
        <v/>
      </c>
      <c r="L38">
        <f>Assumptions!E38</f>
        <v/>
      </c>
      <c r="M38">
        <f>Assumptions!F38</f>
        <v/>
      </c>
      <c r="N38">
        <f>Assumptions!D38</f>
        <v/>
      </c>
    </row>
    <row r="39">
      <c r="A39" s="17" t="n"/>
      <c r="B39" s="17" t="n"/>
      <c r="C39" s="29" t="n"/>
      <c r="D39" s="19" t="n"/>
      <c r="E39" s="20" t="n"/>
      <c r="F39" s="20" t="n"/>
      <c r="G39" s="29" t="n"/>
      <c r="H39" s="17" t="n"/>
      <c r="I39" s="21">
        <f>IF(OR($A39="",$F39="",NOT(ISNUMBER($D39))),"",IF($F39="Operating Income",$D39,IF($F39="Operating Expense",-$D39,0)))</f>
        <v/>
      </c>
      <c r="J39" s="22">
        <f>IF($A39="","",IF(OR($B39="",NOT(ISNUMBER($C39)),NOT(ISNUMBER($D39)),$E39="",$F39="",NOT(ISNUMBER($G39))),"Complete required fields",IF(COUNTIF(Assumptions!$E$5:$E$14,$A39)=0,"Facility not listed",IF(COUNTIF(Assumptions!$F$5:$F$14,$E39)=0,"Owner not listed",IF($F39="Review","Review",IF($F39="Exclude","",IF(AND(ISNUMBER($G39),$G39&lt;TODAY()),"Past due review","")))))))</f>
        <v/>
      </c>
      <c r="L39">
        <f>Assumptions!E39</f>
        <v/>
      </c>
      <c r="M39">
        <f>Assumptions!F39</f>
        <v/>
      </c>
      <c r="N39">
        <f>Assumptions!D39</f>
        <v/>
      </c>
    </row>
    <row r="40">
      <c r="A40" s="17" t="n"/>
      <c r="B40" s="17" t="n"/>
      <c r="C40" s="29" t="n"/>
      <c r="D40" s="19" t="n"/>
      <c r="E40" s="20" t="n"/>
      <c r="F40" s="20" t="n"/>
      <c r="G40" s="29" t="n"/>
      <c r="H40" s="17" t="n"/>
      <c r="I40" s="23">
        <f>IF(OR($A40="",$F40="",NOT(ISNUMBER($D40))),"",IF($F40="Operating Income",$D40,IF($F40="Operating Expense",-$D40,0)))</f>
        <v/>
      </c>
      <c r="J40" s="24">
        <f>IF($A40="","",IF(OR($B40="",NOT(ISNUMBER($C40)),NOT(ISNUMBER($D40)),$E40="",$F40="",NOT(ISNUMBER($G40))),"Complete required fields",IF(COUNTIF(Assumptions!$E$5:$E$14,$A40)=0,"Facility not listed",IF(COUNTIF(Assumptions!$F$5:$F$14,$E40)=0,"Owner not listed",IF($F40="Review","Review",IF($F40="Exclude","",IF(AND(ISNUMBER($G40),$G40&lt;TODAY()),"Past due review","")))))))</f>
        <v/>
      </c>
      <c r="L40">
        <f>Assumptions!E40</f>
        <v/>
      </c>
      <c r="M40">
        <f>Assumptions!F40</f>
        <v/>
      </c>
      <c r="N40">
        <f>Assumptions!D40</f>
        <v/>
      </c>
    </row>
    <row r="41">
      <c r="A41" s="17" t="n"/>
      <c r="B41" s="17" t="n"/>
      <c r="C41" s="29" t="n"/>
      <c r="D41" s="19" t="n"/>
      <c r="E41" s="20" t="n"/>
      <c r="F41" s="20" t="n"/>
      <c r="G41" s="29" t="n"/>
      <c r="H41" s="17" t="n"/>
      <c r="I41" s="21">
        <f>IF(OR($A41="",$F41="",NOT(ISNUMBER($D41))),"",IF($F41="Operating Income",$D41,IF($F41="Operating Expense",-$D41,0)))</f>
        <v/>
      </c>
      <c r="J41" s="22">
        <f>IF($A41="","",IF(OR($B41="",NOT(ISNUMBER($C41)),NOT(ISNUMBER($D41)),$E41="",$F41="",NOT(ISNUMBER($G41))),"Complete required fields",IF(COUNTIF(Assumptions!$E$5:$E$14,$A41)=0,"Facility not listed",IF(COUNTIF(Assumptions!$F$5:$F$14,$E41)=0,"Owner not listed",IF($F41="Review","Review",IF($F41="Exclude","",IF(AND(ISNUMBER($G41),$G41&lt;TODAY()),"Past due review","")))))))</f>
        <v/>
      </c>
      <c r="L41">
        <f>Assumptions!E41</f>
        <v/>
      </c>
      <c r="M41">
        <f>Assumptions!F41</f>
        <v/>
      </c>
      <c r="N41">
        <f>Assumptions!D41</f>
        <v/>
      </c>
    </row>
    <row r="42">
      <c r="A42" s="17" t="n"/>
      <c r="B42" s="17" t="n"/>
      <c r="C42" s="29" t="n"/>
      <c r="D42" s="19" t="n"/>
      <c r="E42" s="20" t="n"/>
      <c r="F42" s="20" t="n"/>
      <c r="G42" s="29" t="n"/>
      <c r="H42" s="17" t="n"/>
      <c r="I42" s="23">
        <f>IF(OR($A42="",$F42="",NOT(ISNUMBER($D42))),"",IF($F42="Operating Income",$D42,IF($F42="Operating Expense",-$D42,0)))</f>
        <v/>
      </c>
      <c r="J42" s="24">
        <f>IF($A42="","",IF(OR($B42="",NOT(ISNUMBER($C42)),NOT(ISNUMBER($D42)),$E42="",$F42="",NOT(ISNUMBER($G42))),"Complete required fields",IF(COUNTIF(Assumptions!$E$5:$E$14,$A42)=0,"Facility not listed",IF(COUNTIF(Assumptions!$F$5:$F$14,$E42)=0,"Owner not listed",IF($F42="Review","Review",IF($F42="Exclude","",IF(AND(ISNUMBER($G42),$G42&lt;TODAY()),"Past due review","")))))))</f>
        <v/>
      </c>
      <c r="L42">
        <f>Assumptions!E42</f>
        <v/>
      </c>
      <c r="M42">
        <f>Assumptions!F42</f>
        <v/>
      </c>
      <c r="N42">
        <f>Assumptions!D42</f>
        <v/>
      </c>
    </row>
    <row r="43">
      <c r="A43" s="17" t="n"/>
      <c r="B43" s="17" t="n"/>
      <c r="C43" s="29" t="n"/>
      <c r="D43" s="19" t="n"/>
      <c r="E43" s="20" t="n"/>
      <c r="F43" s="20" t="n"/>
      <c r="G43" s="29" t="n"/>
      <c r="H43" s="17" t="n"/>
      <c r="I43" s="21">
        <f>IF(OR($A43="",$F43="",NOT(ISNUMBER($D43))),"",IF($F43="Operating Income",$D43,IF($F43="Operating Expense",-$D43,0)))</f>
        <v/>
      </c>
      <c r="J43" s="22">
        <f>IF($A43="","",IF(OR($B43="",NOT(ISNUMBER($C43)),NOT(ISNUMBER($D43)),$E43="",$F43="",NOT(ISNUMBER($G43))),"Complete required fields",IF(COUNTIF(Assumptions!$E$5:$E$14,$A43)=0,"Facility not listed",IF(COUNTIF(Assumptions!$F$5:$F$14,$E43)=0,"Owner not listed",IF($F43="Review","Review",IF($F43="Exclude","",IF(AND(ISNUMBER($G43),$G43&lt;TODAY()),"Past due review","")))))))</f>
        <v/>
      </c>
      <c r="L43">
        <f>Assumptions!E43</f>
        <v/>
      </c>
      <c r="M43">
        <f>Assumptions!F43</f>
        <v/>
      </c>
      <c r="N43">
        <f>Assumptions!D43</f>
        <v/>
      </c>
    </row>
    <row r="44">
      <c r="A44" s="17" t="n"/>
      <c r="B44" s="17" t="n"/>
      <c r="C44" s="29" t="n"/>
      <c r="D44" s="19" t="n"/>
      <c r="E44" s="20" t="n"/>
      <c r="F44" s="20" t="n"/>
      <c r="G44" s="29" t="n"/>
      <c r="H44" s="17" t="n"/>
      <c r="I44" s="23">
        <f>IF(OR($A44="",$F44="",NOT(ISNUMBER($D44))),"",IF($F44="Operating Income",$D44,IF($F44="Operating Expense",-$D44,0)))</f>
        <v/>
      </c>
      <c r="J44" s="24">
        <f>IF($A44="","",IF(OR($B44="",NOT(ISNUMBER($C44)),NOT(ISNUMBER($D44)),$E44="",$F44="",NOT(ISNUMBER($G44))),"Complete required fields",IF(COUNTIF(Assumptions!$E$5:$E$14,$A44)=0,"Facility not listed",IF(COUNTIF(Assumptions!$F$5:$F$14,$E44)=0,"Owner not listed",IF($F44="Review","Review",IF($F44="Exclude","",IF(AND(ISNUMBER($G44),$G44&lt;TODAY()),"Past due review","")))))))</f>
        <v/>
      </c>
      <c r="L44">
        <f>Assumptions!E44</f>
        <v/>
      </c>
      <c r="M44">
        <f>Assumptions!F44</f>
        <v/>
      </c>
      <c r="N44">
        <f>Assumptions!D44</f>
        <v/>
      </c>
    </row>
    <row r="45">
      <c r="A45" s="17" t="n"/>
      <c r="B45" s="17" t="n"/>
      <c r="C45" s="29" t="n"/>
      <c r="D45" s="19" t="n"/>
      <c r="E45" s="20" t="n"/>
      <c r="F45" s="20" t="n"/>
      <c r="G45" s="29" t="n"/>
      <c r="H45" s="17" t="n"/>
      <c r="I45" s="21">
        <f>IF(OR($A45="",$F45="",NOT(ISNUMBER($D45))),"",IF($F45="Operating Income",$D45,IF($F45="Operating Expense",-$D45,0)))</f>
        <v/>
      </c>
      <c r="J45" s="22">
        <f>IF($A45="","",IF(OR($B45="",NOT(ISNUMBER($C45)),NOT(ISNUMBER($D45)),$E45="",$F45="",NOT(ISNUMBER($G45))),"Complete required fields",IF(COUNTIF(Assumptions!$E$5:$E$14,$A45)=0,"Facility not listed",IF(COUNTIF(Assumptions!$F$5:$F$14,$E45)=0,"Owner not listed",IF($F45="Review","Review",IF($F45="Exclude","",IF(AND(ISNUMBER($G45),$G45&lt;TODAY()),"Past due review","")))))))</f>
        <v/>
      </c>
      <c r="L45">
        <f>Assumptions!E45</f>
        <v/>
      </c>
      <c r="M45">
        <f>Assumptions!F45</f>
        <v/>
      </c>
      <c r="N45">
        <f>Assumptions!D45</f>
        <v/>
      </c>
    </row>
    <row r="46">
      <c r="A46" s="17" t="n"/>
      <c r="B46" s="17" t="n"/>
      <c r="C46" s="29" t="n"/>
      <c r="D46" s="19" t="n"/>
      <c r="E46" s="20" t="n"/>
      <c r="F46" s="20" t="n"/>
      <c r="G46" s="29" t="n"/>
      <c r="H46" s="17" t="n"/>
      <c r="I46" s="23">
        <f>IF(OR($A46="",$F46="",NOT(ISNUMBER($D46))),"",IF($F46="Operating Income",$D46,IF($F46="Operating Expense",-$D46,0)))</f>
        <v/>
      </c>
      <c r="J46" s="24">
        <f>IF($A46="","",IF(OR($B46="",NOT(ISNUMBER($C46)),NOT(ISNUMBER($D46)),$E46="",$F46="",NOT(ISNUMBER($G46))),"Complete required fields",IF(COUNTIF(Assumptions!$E$5:$E$14,$A46)=0,"Facility not listed",IF(COUNTIF(Assumptions!$F$5:$F$14,$E46)=0,"Owner not listed",IF($F46="Review","Review",IF($F46="Exclude","",IF(AND(ISNUMBER($G46),$G46&lt;TODAY()),"Past due review","")))))))</f>
        <v/>
      </c>
      <c r="L46">
        <f>Assumptions!E46</f>
        <v/>
      </c>
      <c r="M46">
        <f>Assumptions!F46</f>
        <v/>
      </c>
      <c r="N46">
        <f>Assumptions!D46</f>
        <v/>
      </c>
    </row>
    <row r="47">
      <c r="A47" s="17" t="n"/>
      <c r="B47" s="17" t="n"/>
      <c r="C47" s="29" t="n"/>
      <c r="D47" s="19" t="n"/>
      <c r="E47" s="20" t="n"/>
      <c r="F47" s="20" t="n"/>
      <c r="G47" s="29" t="n"/>
      <c r="H47" s="17" t="n"/>
      <c r="I47" s="21">
        <f>IF(OR($A47="",$F47="",NOT(ISNUMBER($D47))),"",IF($F47="Operating Income",$D47,IF($F47="Operating Expense",-$D47,0)))</f>
        <v/>
      </c>
      <c r="J47" s="22">
        <f>IF($A47="","",IF(OR($B47="",NOT(ISNUMBER($C47)),NOT(ISNUMBER($D47)),$E47="",$F47="",NOT(ISNUMBER($G47))),"Complete required fields",IF(COUNTIF(Assumptions!$E$5:$E$14,$A47)=0,"Facility not listed",IF(COUNTIF(Assumptions!$F$5:$F$14,$E47)=0,"Owner not listed",IF($F47="Review","Review",IF($F47="Exclude","",IF(AND(ISNUMBER($G47),$G47&lt;TODAY()),"Past due review","")))))))</f>
        <v/>
      </c>
      <c r="L47">
        <f>Assumptions!E47</f>
        <v/>
      </c>
      <c r="M47">
        <f>Assumptions!F47</f>
        <v/>
      </c>
      <c r="N47">
        <f>Assumptions!D47</f>
        <v/>
      </c>
    </row>
    <row r="48">
      <c r="A48" s="17" t="n"/>
      <c r="B48" s="17" t="n"/>
      <c r="C48" s="29" t="n"/>
      <c r="D48" s="19" t="n"/>
      <c r="E48" s="20" t="n"/>
      <c r="F48" s="20" t="n"/>
      <c r="G48" s="29" t="n"/>
      <c r="H48" s="17" t="n"/>
      <c r="I48" s="23">
        <f>IF(OR($A48="",$F48="",NOT(ISNUMBER($D48))),"",IF($F48="Operating Income",$D48,IF($F48="Operating Expense",-$D48,0)))</f>
        <v/>
      </c>
      <c r="J48" s="24">
        <f>IF($A48="","",IF(OR($B48="",NOT(ISNUMBER($C48)),NOT(ISNUMBER($D48)),$E48="",$F48="",NOT(ISNUMBER($G48))),"Complete required fields",IF(COUNTIF(Assumptions!$E$5:$E$14,$A48)=0,"Facility not listed",IF(COUNTIF(Assumptions!$F$5:$F$14,$E48)=0,"Owner not listed",IF($F48="Review","Review",IF($F48="Exclude","",IF(AND(ISNUMBER($G48),$G48&lt;TODAY()),"Past due review","")))))))</f>
        <v/>
      </c>
      <c r="L48">
        <f>Assumptions!E48</f>
        <v/>
      </c>
      <c r="M48">
        <f>Assumptions!F48</f>
        <v/>
      </c>
      <c r="N48">
        <f>Assumptions!D48</f>
        <v/>
      </c>
    </row>
    <row r="49">
      <c r="A49" s="17" t="n"/>
      <c r="B49" s="17" t="n"/>
      <c r="C49" s="29" t="n"/>
      <c r="D49" s="19" t="n"/>
      <c r="E49" s="20" t="n"/>
      <c r="F49" s="20" t="n"/>
      <c r="G49" s="29" t="n"/>
      <c r="H49" s="17" t="n"/>
      <c r="I49" s="21">
        <f>IF(OR($A49="",$F49="",NOT(ISNUMBER($D49))),"",IF($F49="Operating Income",$D49,IF($F49="Operating Expense",-$D49,0)))</f>
        <v/>
      </c>
      <c r="J49" s="22">
        <f>IF($A49="","",IF(OR($B49="",NOT(ISNUMBER($C49)),NOT(ISNUMBER($D49)),$E49="",$F49="",NOT(ISNUMBER($G49))),"Complete required fields",IF(COUNTIF(Assumptions!$E$5:$E$14,$A49)=0,"Facility not listed",IF(COUNTIF(Assumptions!$F$5:$F$14,$E49)=0,"Owner not listed",IF($F49="Review","Review",IF($F49="Exclude","",IF(AND(ISNUMBER($G49),$G49&lt;TODAY()),"Past due review","")))))))</f>
        <v/>
      </c>
      <c r="L49">
        <f>Assumptions!E49</f>
        <v/>
      </c>
      <c r="M49">
        <f>Assumptions!F49</f>
        <v/>
      </c>
      <c r="N49">
        <f>Assumptions!D49</f>
        <v/>
      </c>
    </row>
    <row r="50">
      <c r="A50" s="17" t="n"/>
      <c r="B50" s="17" t="n"/>
      <c r="C50" s="29" t="n"/>
      <c r="D50" s="19" t="n"/>
      <c r="E50" s="20" t="n"/>
      <c r="F50" s="20" t="n"/>
      <c r="G50" s="29" t="n"/>
      <c r="H50" s="17" t="n"/>
      <c r="I50" s="23">
        <f>IF(OR($A50="",$F50="",NOT(ISNUMBER($D50))),"",IF($F50="Operating Income",$D50,IF($F50="Operating Expense",-$D50,0)))</f>
        <v/>
      </c>
      <c r="J50" s="24">
        <f>IF($A50="","",IF(OR($B50="",NOT(ISNUMBER($C50)),NOT(ISNUMBER($D50)),$E50="",$F50="",NOT(ISNUMBER($G50))),"Complete required fields",IF(COUNTIF(Assumptions!$E$5:$E$14,$A50)=0,"Facility not listed",IF(COUNTIF(Assumptions!$F$5:$F$14,$E50)=0,"Owner not listed",IF($F50="Review","Review",IF($F50="Exclude","",IF(AND(ISNUMBER($G50),$G50&lt;TODAY()),"Past due review","")))))))</f>
        <v/>
      </c>
      <c r="L50">
        <f>Assumptions!E50</f>
        <v/>
      </c>
      <c r="M50">
        <f>Assumptions!F50</f>
        <v/>
      </c>
      <c r="N50">
        <f>Assumptions!D50</f>
        <v/>
      </c>
    </row>
    <row r="51">
      <c r="A51" s="17" t="n"/>
      <c r="B51" s="17" t="n"/>
      <c r="C51" s="29" t="n"/>
      <c r="D51" s="19" t="n"/>
      <c r="E51" s="20" t="n"/>
      <c r="F51" s="20" t="n"/>
      <c r="G51" s="29" t="n"/>
      <c r="H51" s="17" t="n"/>
      <c r="I51" s="21">
        <f>IF(OR($A51="",$F51="",NOT(ISNUMBER($D51))),"",IF($F51="Operating Income",$D51,IF($F51="Operating Expense",-$D51,0)))</f>
        <v/>
      </c>
      <c r="J51" s="22">
        <f>IF($A51="","",IF(OR($B51="",NOT(ISNUMBER($C51)),NOT(ISNUMBER($D51)),$E51="",$F51="",NOT(ISNUMBER($G51))),"Complete required fields",IF(COUNTIF(Assumptions!$E$5:$E$14,$A51)=0,"Facility not listed",IF(COUNTIF(Assumptions!$F$5:$F$14,$E51)=0,"Owner not listed",IF($F51="Review","Review",IF($F51="Exclude","",IF(AND(ISNUMBER($G51),$G51&lt;TODAY()),"Past due review","")))))))</f>
        <v/>
      </c>
      <c r="L51">
        <f>Assumptions!E51</f>
        <v/>
      </c>
      <c r="M51">
        <f>Assumptions!F51</f>
        <v/>
      </c>
      <c r="N51">
        <f>Assumptions!D51</f>
        <v/>
      </c>
    </row>
    <row r="52">
      <c r="A52" s="17" t="n"/>
      <c r="B52" s="17" t="n"/>
      <c r="C52" s="29" t="n"/>
      <c r="D52" s="19" t="n"/>
      <c r="E52" s="20" t="n"/>
      <c r="F52" s="20" t="n"/>
      <c r="G52" s="29" t="n"/>
      <c r="H52" s="17" t="n"/>
      <c r="I52" s="23">
        <f>IF(OR($A52="",$F52="",NOT(ISNUMBER($D52))),"",IF($F52="Operating Income",$D52,IF($F52="Operating Expense",-$D52,0)))</f>
        <v/>
      </c>
      <c r="J52" s="24">
        <f>IF($A52="","",IF(OR($B52="",NOT(ISNUMBER($C52)),NOT(ISNUMBER($D52)),$E52="",$F52="",NOT(ISNUMBER($G52))),"Complete required fields",IF(COUNTIF(Assumptions!$E$5:$E$14,$A52)=0,"Facility not listed",IF(COUNTIF(Assumptions!$F$5:$F$14,$E52)=0,"Owner not listed",IF($F52="Review","Review",IF($F52="Exclude","",IF(AND(ISNUMBER($G52),$G52&lt;TODAY()),"Past due review","")))))))</f>
        <v/>
      </c>
      <c r="L52">
        <f>Assumptions!E52</f>
        <v/>
      </c>
      <c r="M52">
        <f>Assumptions!F52</f>
        <v/>
      </c>
      <c r="N52">
        <f>Assumptions!D52</f>
        <v/>
      </c>
    </row>
    <row r="53">
      <c r="A53" s="17" t="n"/>
      <c r="B53" s="17" t="n"/>
      <c r="C53" s="29" t="n"/>
      <c r="D53" s="19" t="n"/>
      <c r="E53" s="20" t="n"/>
      <c r="F53" s="20" t="n"/>
      <c r="G53" s="29" t="n"/>
      <c r="H53" s="17" t="n"/>
      <c r="I53" s="21">
        <f>IF(OR($A53="",$F53="",NOT(ISNUMBER($D53))),"",IF($F53="Operating Income",$D53,IF($F53="Operating Expense",-$D53,0)))</f>
        <v/>
      </c>
      <c r="J53" s="22">
        <f>IF($A53="","",IF(OR($B53="",NOT(ISNUMBER($C53)),NOT(ISNUMBER($D53)),$E53="",$F53="",NOT(ISNUMBER($G53))),"Complete required fields",IF(COUNTIF(Assumptions!$E$5:$E$14,$A53)=0,"Facility not listed",IF(COUNTIF(Assumptions!$F$5:$F$14,$E53)=0,"Owner not listed",IF($F53="Review","Review",IF($F53="Exclude","",IF(AND(ISNUMBER($G53),$G53&lt;TODAY()),"Past due review","")))))))</f>
        <v/>
      </c>
      <c r="L53">
        <f>Assumptions!E53</f>
        <v/>
      </c>
      <c r="M53">
        <f>Assumptions!F53</f>
        <v/>
      </c>
      <c r="N53">
        <f>Assumptions!D53</f>
        <v/>
      </c>
    </row>
    <row r="54">
      <c r="A54" s="17" t="n"/>
      <c r="B54" s="17" t="n"/>
      <c r="C54" s="29" t="n"/>
      <c r="D54" s="19" t="n"/>
      <c r="E54" s="20" t="n"/>
      <c r="F54" s="20" t="n"/>
      <c r="G54" s="29" t="n"/>
      <c r="H54" s="17" t="n"/>
      <c r="I54" s="23">
        <f>IF(OR($A54="",$F54="",NOT(ISNUMBER($D54))),"",IF($F54="Operating Income",$D54,IF($F54="Operating Expense",-$D54,0)))</f>
        <v/>
      </c>
      <c r="J54" s="24">
        <f>IF($A54="","",IF(OR($B54="",NOT(ISNUMBER($C54)),NOT(ISNUMBER($D54)),$E54="",$F54="",NOT(ISNUMBER($G54))),"Complete required fields",IF(COUNTIF(Assumptions!$E$5:$E$14,$A54)=0,"Facility not listed",IF(COUNTIF(Assumptions!$F$5:$F$14,$E54)=0,"Owner not listed",IF($F54="Review","Review",IF($F54="Exclude","",IF(AND(ISNUMBER($G54),$G54&lt;TODAY()),"Past due review","")))))))</f>
        <v/>
      </c>
      <c r="L54">
        <f>Assumptions!E54</f>
        <v/>
      </c>
      <c r="M54">
        <f>Assumptions!F54</f>
        <v/>
      </c>
      <c r="N54">
        <f>Assumptions!D54</f>
        <v/>
      </c>
    </row>
    <row r="55">
      <c r="A55" s="17" t="n"/>
      <c r="B55" s="17" t="n"/>
      <c r="C55" s="29" t="n"/>
      <c r="D55" s="19" t="n"/>
      <c r="E55" s="20" t="n"/>
      <c r="F55" s="20" t="n"/>
      <c r="G55" s="29" t="n"/>
      <c r="H55" s="17" t="n"/>
      <c r="I55" s="21">
        <f>IF(OR($A55="",$F55="",NOT(ISNUMBER($D55))),"",IF($F55="Operating Income",$D55,IF($F55="Operating Expense",-$D55,0)))</f>
        <v/>
      </c>
      <c r="J55" s="22">
        <f>IF($A55="","",IF(OR($B55="",NOT(ISNUMBER($C55)),NOT(ISNUMBER($D55)),$E55="",$F55="",NOT(ISNUMBER($G55))),"Complete required fields",IF(COUNTIF(Assumptions!$E$5:$E$14,$A55)=0,"Facility not listed",IF(COUNTIF(Assumptions!$F$5:$F$14,$E55)=0,"Owner not listed",IF($F55="Review","Review",IF($F55="Exclude","",IF(AND(ISNUMBER($G55),$G55&lt;TODAY()),"Past due review","")))))))</f>
        <v/>
      </c>
      <c r="L55">
        <f>Assumptions!E55</f>
        <v/>
      </c>
      <c r="M55">
        <f>Assumptions!F55</f>
        <v/>
      </c>
      <c r="N55">
        <f>Assumptions!D55</f>
        <v/>
      </c>
    </row>
    <row r="56">
      <c r="A56" s="17" t="n"/>
      <c r="B56" s="17" t="n"/>
      <c r="C56" s="29" t="n"/>
      <c r="D56" s="19" t="n"/>
      <c r="E56" s="20" t="n"/>
      <c r="F56" s="20" t="n"/>
      <c r="G56" s="29" t="n"/>
      <c r="H56" s="17" t="n"/>
      <c r="I56" s="23">
        <f>IF(OR($A56="",$F56="",NOT(ISNUMBER($D56))),"",IF($F56="Operating Income",$D56,IF($F56="Operating Expense",-$D56,0)))</f>
        <v/>
      </c>
      <c r="J56" s="24">
        <f>IF($A56="","",IF(OR($B56="",NOT(ISNUMBER($C56)),NOT(ISNUMBER($D56)),$E56="",$F56="",NOT(ISNUMBER($G56))),"Complete required fields",IF(COUNTIF(Assumptions!$E$5:$E$14,$A56)=0,"Facility not listed",IF(COUNTIF(Assumptions!$F$5:$F$14,$E56)=0,"Owner not listed",IF($F56="Review","Review",IF($F56="Exclude","",IF(AND(ISNUMBER($G56),$G56&lt;TODAY()),"Past due review","")))))))</f>
        <v/>
      </c>
      <c r="L56">
        <f>Assumptions!E56</f>
        <v/>
      </c>
      <c r="M56">
        <f>Assumptions!F56</f>
        <v/>
      </c>
      <c r="N56">
        <f>Assumptions!D56</f>
        <v/>
      </c>
    </row>
    <row r="57">
      <c r="A57" s="17" t="n"/>
      <c r="B57" s="17" t="n"/>
      <c r="C57" s="29" t="n"/>
      <c r="D57" s="19" t="n"/>
      <c r="E57" s="20" t="n"/>
      <c r="F57" s="20" t="n"/>
      <c r="G57" s="29" t="n"/>
      <c r="H57" s="17" t="n"/>
      <c r="I57" s="21">
        <f>IF(OR($A57="",$F57="",NOT(ISNUMBER($D57))),"",IF($F57="Operating Income",$D57,IF($F57="Operating Expense",-$D57,0)))</f>
        <v/>
      </c>
      <c r="J57" s="22">
        <f>IF($A57="","",IF(OR($B57="",NOT(ISNUMBER($C57)),NOT(ISNUMBER($D57)),$E57="",$F57="",NOT(ISNUMBER($G57))),"Complete required fields",IF(COUNTIF(Assumptions!$E$5:$E$14,$A57)=0,"Facility not listed",IF(COUNTIF(Assumptions!$F$5:$F$14,$E57)=0,"Owner not listed",IF($F57="Review","Review",IF($F57="Exclude","",IF(AND(ISNUMBER($G57),$G57&lt;TODAY()),"Past due review","")))))))</f>
        <v/>
      </c>
      <c r="L57">
        <f>Assumptions!E57</f>
        <v/>
      </c>
      <c r="M57">
        <f>Assumptions!F57</f>
        <v/>
      </c>
      <c r="N57">
        <f>Assumptions!D57</f>
        <v/>
      </c>
    </row>
    <row r="58">
      <c r="A58" s="17" t="n"/>
      <c r="B58" s="17" t="n"/>
      <c r="C58" s="29" t="n"/>
      <c r="D58" s="19" t="n"/>
      <c r="E58" s="20" t="n"/>
      <c r="F58" s="20" t="n"/>
      <c r="G58" s="29" t="n"/>
      <c r="H58" s="17" t="n"/>
      <c r="I58" s="23">
        <f>IF(OR($A58="",$F58="",NOT(ISNUMBER($D58))),"",IF($F58="Operating Income",$D58,IF($F58="Operating Expense",-$D58,0)))</f>
        <v/>
      </c>
      <c r="J58" s="24">
        <f>IF($A58="","",IF(OR($B58="",NOT(ISNUMBER($C58)),NOT(ISNUMBER($D58)),$E58="",$F58="",NOT(ISNUMBER($G58))),"Complete required fields",IF(COUNTIF(Assumptions!$E$5:$E$14,$A58)=0,"Facility not listed",IF(COUNTIF(Assumptions!$F$5:$F$14,$E58)=0,"Owner not listed",IF($F58="Review","Review",IF($F58="Exclude","",IF(AND(ISNUMBER($G58),$G58&lt;TODAY()),"Past due review","")))))))</f>
        <v/>
      </c>
      <c r="L58">
        <f>Assumptions!E58</f>
        <v/>
      </c>
      <c r="M58">
        <f>Assumptions!F58</f>
        <v/>
      </c>
      <c r="N58">
        <f>Assumptions!D58</f>
        <v/>
      </c>
    </row>
    <row r="59">
      <c r="A59" s="17" t="n"/>
      <c r="B59" s="17" t="n"/>
      <c r="C59" s="29" t="n"/>
      <c r="D59" s="19" t="n"/>
      <c r="E59" s="20" t="n"/>
      <c r="F59" s="20" t="n"/>
      <c r="G59" s="29" t="n"/>
      <c r="H59" s="17" t="n"/>
      <c r="I59" s="21">
        <f>IF(OR($A59="",$F59="",NOT(ISNUMBER($D59))),"",IF($F59="Operating Income",$D59,IF($F59="Operating Expense",-$D59,0)))</f>
        <v/>
      </c>
      <c r="J59" s="22">
        <f>IF($A59="","",IF(OR($B59="",NOT(ISNUMBER($C59)),NOT(ISNUMBER($D59)),$E59="",$F59="",NOT(ISNUMBER($G59))),"Complete required fields",IF(COUNTIF(Assumptions!$E$5:$E$14,$A59)=0,"Facility not listed",IF(COUNTIF(Assumptions!$F$5:$F$14,$E59)=0,"Owner not listed",IF($F59="Review","Review",IF($F59="Exclude","",IF(AND(ISNUMBER($G59),$G59&lt;TODAY()),"Past due review","")))))))</f>
        <v/>
      </c>
      <c r="L59">
        <f>Assumptions!E59</f>
        <v/>
      </c>
      <c r="M59">
        <f>Assumptions!F59</f>
        <v/>
      </c>
      <c r="N59">
        <f>Assumptions!D59</f>
        <v/>
      </c>
    </row>
    <row r="60">
      <c r="A60" s="17" t="n"/>
      <c r="B60" s="17" t="n"/>
      <c r="C60" s="29" t="n"/>
      <c r="D60" s="19" t="n"/>
      <c r="E60" s="20" t="n"/>
      <c r="F60" s="20" t="n"/>
      <c r="G60" s="29" t="n"/>
      <c r="H60" s="17" t="n"/>
      <c r="I60" s="23">
        <f>IF(OR($A60="",$F60="",NOT(ISNUMBER($D60))),"",IF($F60="Operating Income",$D60,IF($F60="Operating Expense",-$D60,0)))</f>
        <v/>
      </c>
      <c r="J60" s="24">
        <f>IF($A60="","",IF(OR($B60="",NOT(ISNUMBER($C60)),NOT(ISNUMBER($D60)),$E60="",$F60="",NOT(ISNUMBER($G60))),"Complete required fields",IF(COUNTIF(Assumptions!$E$5:$E$14,$A60)=0,"Facility not listed",IF(COUNTIF(Assumptions!$F$5:$F$14,$E60)=0,"Owner not listed",IF($F60="Review","Review",IF($F60="Exclude","",IF(AND(ISNUMBER($G60),$G60&lt;TODAY()),"Past due review","")))))))</f>
        <v/>
      </c>
      <c r="L60">
        <f>Assumptions!E60</f>
        <v/>
      </c>
      <c r="M60">
        <f>Assumptions!F60</f>
        <v/>
      </c>
      <c r="N60">
        <f>Assumptions!D60</f>
        <v/>
      </c>
    </row>
    <row r="61">
      <c r="A61" s="17" t="n"/>
      <c r="B61" s="17" t="n"/>
      <c r="C61" s="29" t="n"/>
      <c r="D61" s="19" t="n"/>
      <c r="E61" s="20" t="n"/>
      <c r="F61" s="20" t="n"/>
      <c r="G61" s="29" t="n"/>
      <c r="H61" s="17" t="n"/>
      <c r="I61" s="21">
        <f>IF(OR($A61="",$F61="",NOT(ISNUMBER($D61))),"",IF($F61="Operating Income",$D61,IF($F61="Operating Expense",-$D61,0)))</f>
        <v/>
      </c>
      <c r="J61" s="22">
        <f>IF($A61="","",IF(OR($B61="",NOT(ISNUMBER($C61)),NOT(ISNUMBER($D61)),$E61="",$F61="",NOT(ISNUMBER($G61))),"Complete required fields",IF(COUNTIF(Assumptions!$E$5:$E$14,$A61)=0,"Facility not listed",IF(COUNTIF(Assumptions!$F$5:$F$14,$E61)=0,"Owner not listed",IF($F61="Review","Review",IF($F61="Exclude","",IF(AND(ISNUMBER($G61),$G61&lt;TODAY()),"Past due review","")))))))</f>
        <v/>
      </c>
      <c r="L61">
        <f>Assumptions!E61</f>
        <v/>
      </c>
      <c r="M61">
        <f>Assumptions!F61</f>
        <v/>
      </c>
      <c r="N61">
        <f>Assumptions!D61</f>
        <v/>
      </c>
    </row>
    <row r="62">
      <c r="A62" s="17" t="n"/>
      <c r="B62" s="17" t="n"/>
      <c r="C62" s="29" t="n"/>
      <c r="D62" s="19" t="n"/>
      <c r="E62" s="20" t="n"/>
      <c r="F62" s="20" t="n"/>
      <c r="G62" s="29" t="n"/>
      <c r="H62" s="17" t="n"/>
      <c r="I62" s="23">
        <f>IF(OR($A62="",$F62="",NOT(ISNUMBER($D62))),"",IF($F62="Operating Income",$D62,IF($F62="Operating Expense",-$D62,0)))</f>
        <v/>
      </c>
      <c r="J62" s="24">
        <f>IF($A62="","",IF(OR($B62="",NOT(ISNUMBER($C62)),NOT(ISNUMBER($D62)),$E62="",$F62="",NOT(ISNUMBER($G62))),"Complete required fields",IF(COUNTIF(Assumptions!$E$5:$E$14,$A62)=0,"Facility not listed",IF(COUNTIF(Assumptions!$F$5:$F$14,$E62)=0,"Owner not listed",IF($F62="Review","Review",IF($F62="Exclude","",IF(AND(ISNUMBER($G62),$G62&lt;TODAY()),"Past due review","")))))))</f>
        <v/>
      </c>
      <c r="L62">
        <f>Assumptions!E62</f>
        <v/>
      </c>
      <c r="M62">
        <f>Assumptions!F62</f>
        <v/>
      </c>
      <c r="N62">
        <f>Assumptions!D62</f>
        <v/>
      </c>
    </row>
    <row r="63">
      <c r="A63" s="17" t="n"/>
      <c r="B63" s="17" t="n"/>
      <c r="C63" s="29" t="n"/>
      <c r="D63" s="19" t="n"/>
      <c r="E63" s="20" t="n"/>
      <c r="F63" s="20" t="n"/>
      <c r="G63" s="29" t="n"/>
      <c r="H63" s="17" t="n"/>
      <c r="I63" s="21">
        <f>IF(OR($A63="",$F63="",NOT(ISNUMBER($D63))),"",IF($F63="Operating Income",$D63,IF($F63="Operating Expense",-$D63,0)))</f>
        <v/>
      </c>
      <c r="J63" s="22">
        <f>IF($A63="","",IF(OR($B63="",NOT(ISNUMBER($C63)),NOT(ISNUMBER($D63)),$E63="",$F63="",NOT(ISNUMBER($G63))),"Complete required fields",IF(COUNTIF(Assumptions!$E$5:$E$14,$A63)=0,"Facility not listed",IF(COUNTIF(Assumptions!$F$5:$F$14,$E63)=0,"Owner not listed",IF($F63="Review","Review",IF($F63="Exclude","",IF(AND(ISNUMBER($G63),$G63&lt;TODAY()),"Past due review","")))))))</f>
        <v/>
      </c>
      <c r="L63">
        <f>Assumptions!E63</f>
        <v/>
      </c>
      <c r="M63">
        <f>Assumptions!F63</f>
        <v/>
      </c>
      <c r="N63">
        <f>Assumptions!D63</f>
        <v/>
      </c>
    </row>
    <row r="64">
      <c r="A64" s="17" t="n"/>
      <c r="B64" s="17" t="n"/>
      <c r="C64" s="29" t="n"/>
      <c r="D64" s="19" t="n"/>
      <c r="E64" s="20" t="n"/>
      <c r="F64" s="20" t="n"/>
      <c r="G64" s="29" t="n"/>
      <c r="H64" s="17" t="n"/>
      <c r="I64" s="23">
        <f>IF(OR($A64="",$F64="",NOT(ISNUMBER($D64))),"",IF($F64="Operating Income",$D64,IF($F64="Operating Expense",-$D64,0)))</f>
        <v/>
      </c>
      <c r="J64" s="24">
        <f>IF($A64="","",IF(OR($B64="",NOT(ISNUMBER($C64)),NOT(ISNUMBER($D64)),$E64="",$F64="",NOT(ISNUMBER($G64))),"Complete required fields",IF(COUNTIF(Assumptions!$E$5:$E$14,$A64)=0,"Facility not listed",IF(COUNTIF(Assumptions!$F$5:$F$14,$E64)=0,"Owner not listed",IF($F64="Review","Review",IF($F64="Exclude","",IF(AND(ISNUMBER($G64),$G64&lt;TODAY()),"Past due review","")))))))</f>
        <v/>
      </c>
      <c r="L64">
        <f>Assumptions!E64</f>
        <v/>
      </c>
      <c r="M64">
        <f>Assumptions!F64</f>
        <v/>
      </c>
      <c r="N64">
        <f>Assumptions!D64</f>
        <v/>
      </c>
    </row>
    <row r="65">
      <c r="A65" s="17" t="n"/>
      <c r="B65" s="17" t="n"/>
      <c r="C65" s="29" t="n"/>
      <c r="D65" s="19" t="n"/>
      <c r="E65" s="20" t="n"/>
      <c r="F65" s="20" t="n"/>
      <c r="G65" s="29" t="n"/>
      <c r="H65" s="17" t="n"/>
      <c r="I65" s="21">
        <f>IF(OR($A65="",$F65="",NOT(ISNUMBER($D65))),"",IF($F65="Operating Income",$D65,IF($F65="Operating Expense",-$D65,0)))</f>
        <v/>
      </c>
      <c r="J65" s="22">
        <f>IF($A65="","",IF(OR($B65="",NOT(ISNUMBER($C65)),NOT(ISNUMBER($D65)),$E65="",$F65="",NOT(ISNUMBER($G65))),"Complete required fields",IF(COUNTIF(Assumptions!$E$5:$E$14,$A65)=0,"Facility not listed",IF(COUNTIF(Assumptions!$F$5:$F$14,$E65)=0,"Owner not listed",IF($F65="Review","Review",IF($F65="Exclude","",IF(AND(ISNUMBER($G65),$G65&lt;TODAY()),"Past due review","")))))))</f>
        <v/>
      </c>
      <c r="L65">
        <f>Assumptions!E65</f>
        <v/>
      </c>
      <c r="M65">
        <f>Assumptions!F65</f>
        <v/>
      </c>
      <c r="N65">
        <f>Assumptions!D65</f>
        <v/>
      </c>
    </row>
    <row r="66">
      <c r="A66" s="17" t="n"/>
      <c r="B66" s="17" t="n"/>
      <c r="C66" s="29" t="n"/>
      <c r="D66" s="19" t="n"/>
      <c r="E66" s="20" t="n"/>
      <c r="F66" s="20" t="n"/>
      <c r="G66" s="29" t="n"/>
      <c r="H66" s="17" t="n"/>
      <c r="I66" s="23">
        <f>IF(OR($A66="",$F66="",NOT(ISNUMBER($D66))),"",IF($F66="Operating Income",$D66,IF($F66="Operating Expense",-$D66,0)))</f>
        <v/>
      </c>
      <c r="J66" s="24">
        <f>IF($A66="","",IF(OR($B66="",NOT(ISNUMBER($C66)),NOT(ISNUMBER($D66)),$E66="",$F66="",NOT(ISNUMBER($G66))),"Complete required fields",IF(COUNTIF(Assumptions!$E$5:$E$14,$A66)=0,"Facility not listed",IF(COUNTIF(Assumptions!$F$5:$F$14,$E66)=0,"Owner not listed",IF($F66="Review","Review",IF($F66="Exclude","",IF(AND(ISNUMBER($G66),$G66&lt;TODAY()),"Past due review","")))))))</f>
        <v/>
      </c>
      <c r="L66">
        <f>Assumptions!E66</f>
        <v/>
      </c>
      <c r="M66">
        <f>Assumptions!F66</f>
        <v/>
      </c>
      <c r="N66">
        <f>Assumptions!D66</f>
        <v/>
      </c>
    </row>
    <row r="67">
      <c r="A67" s="17" t="n"/>
      <c r="B67" s="17" t="n"/>
      <c r="C67" s="29" t="n"/>
      <c r="D67" s="19" t="n"/>
      <c r="E67" s="20" t="n"/>
      <c r="F67" s="20" t="n"/>
      <c r="G67" s="29" t="n"/>
      <c r="H67" s="17" t="n"/>
      <c r="I67" s="21">
        <f>IF(OR($A67="",$F67="",NOT(ISNUMBER($D67))),"",IF($F67="Operating Income",$D67,IF($F67="Operating Expense",-$D67,0)))</f>
        <v/>
      </c>
      <c r="J67" s="22">
        <f>IF($A67="","",IF(OR($B67="",NOT(ISNUMBER($C67)),NOT(ISNUMBER($D67)),$E67="",$F67="",NOT(ISNUMBER($G67))),"Complete required fields",IF(COUNTIF(Assumptions!$E$5:$E$14,$A67)=0,"Facility not listed",IF(COUNTIF(Assumptions!$F$5:$F$14,$E67)=0,"Owner not listed",IF($F67="Review","Review",IF($F67="Exclude","",IF(AND(ISNUMBER($G67),$G67&lt;TODAY()),"Past due review","")))))))</f>
        <v/>
      </c>
      <c r="L67">
        <f>Assumptions!E67</f>
        <v/>
      </c>
      <c r="M67">
        <f>Assumptions!F67</f>
        <v/>
      </c>
      <c r="N67">
        <f>Assumptions!D67</f>
        <v/>
      </c>
    </row>
    <row r="68">
      <c r="A68" s="17" t="n"/>
      <c r="B68" s="17" t="n"/>
      <c r="C68" s="29" t="n"/>
      <c r="D68" s="19" t="n"/>
      <c r="E68" s="20" t="n"/>
      <c r="F68" s="20" t="n"/>
      <c r="G68" s="29" t="n"/>
      <c r="H68" s="17" t="n"/>
      <c r="I68" s="23">
        <f>IF(OR($A68="",$F68="",NOT(ISNUMBER($D68))),"",IF($F68="Operating Income",$D68,IF($F68="Operating Expense",-$D68,0)))</f>
        <v/>
      </c>
      <c r="J68" s="24">
        <f>IF($A68="","",IF(OR($B68="",NOT(ISNUMBER($C68)),NOT(ISNUMBER($D68)),$E68="",$F68="",NOT(ISNUMBER($G68))),"Complete required fields",IF(COUNTIF(Assumptions!$E$5:$E$14,$A68)=0,"Facility not listed",IF(COUNTIF(Assumptions!$F$5:$F$14,$E68)=0,"Owner not listed",IF($F68="Review","Review",IF($F68="Exclude","",IF(AND(ISNUMBER($G68),$G68&lt;TODAY()),"Past due review","")))))))</f>
        <v/>
      </c>
      <c r="L68">
        <f>Assumptions!E68</f>
        <v/>
      </c>
      <c r="M68">
        <f>Assumptions!F68</f>
        <v/>
      </c>
      <c r="N68">
        <f>Assumptions!D68</f>
        <v/>
      </c>
    </row>
    <row r="69">
      <c r="A69" s="17" t="n"/>
      <c r="B69" s="17" t="n"/>
      <c r="C69" s="29" t="n"/>
      <c r="D69" s="19" t="n"/>
      <c r="E69" s="20" t="n"/>
      <c r="F69" s="20" t="n"/>
      <c r="G69" s="29" t="n"/>
      <c r="H69" s="17" t="n"/>
      <c r="I69" s="21">
        <f>IF(OR($A69="",$F69="",NOT(ISNUMBER($D69))),"",IF($F69="Operating Income",$D69,IF($F69="Operating Expense",-$D69,0)))</f>
        <v/>
      </c>
      <c r="J69" s="22">
        <f>IF($A69="","",IF(OR($B69="",NOT(ISNUMBER($C69)),NOT(ISNUMBER($D69)),$E69="",$F69="",NOT(ISNUMBER($G69))),"Complete required fields",IF(COUNTIF(Assumptions!$E$5:$E$14,$A69)=0,"Facility not listed",IF(COUNTIF(Assumptions!$F$5:$F$14,$E69)=0,"Owner not listed",IF($F69="Review","Review",IF($F69="Exclude","",IF(AND(ISNUMBER($G69),$G69&lt;TODAY()),"Past due review","")))))))</f>
        <v/>
      </c>
      <c r="L69">
        <f>Assumptions!E69</f>
        <v/>
      </c>
      <c r="M69">
        <f>Assumptions!F69</f>
        <v/>
      </c>
      <c r="N69">
        <f>Assumptions!D69</f>
        <v/>
      </c>
    </row>
    <row r="70">
      <c r="A70" s="17" t="n"/>
      <c r="B70" s="17" t="n"/>
      <c r="C70" s="29" t="n"/>
      <c r="D70" s="19" t="n"/>
      <c r="E70" s="20" t="n"/>
      <c r="F70" s="20" t="n"/>
      <c r="G70" s="29" t="n"/>
      <c r="H70" s="17" t="n"/>
      <c r="I70" s="23">
        <f>IF(OR($A70="",$F70="",NOT(ISNUMBER($D70))),"",IF($F70="Operating Income",$D70,IF($F70="Operating Expense",-$D70,0)))</f>
        <v/>
      </c>
      <c r="J70" s="24">
        <f>IF($A70="","",IF(OR($B70="",NOT(ISNUMBER($C70)),NOT(ISNUMBER($D70)),$E70="",$F70="",NOT(ISNUMBER($G70))),"Complete required fields",IF(COUNTIF(Assumptions!$E$5:$E$14,$A70)=0,"Facility not listed",IF(COUNTIF(Assumptions!$F$5:$F$14,$E70)=0,"Owner not listed",IF($F70="Review","Review",IF($F70="Exclude","",IF(AND(ISNUMBER($G70),$G70&lt;TODAY()),"Past due review","")))))))</f>
        <v/>
      </c>
      <c r="L70">
        <f>Assumptions!E70</f>
        <v/>
      </c>
      <c r="M70">
        <f>Assumptions!F70</f>
        <v/>
      </c>
      <c r="N70">
        <f>Assumptions!D70</f>
        <v/>
      </c>
    </row>
    <row r="71">
      <c r="A71" s="17" t="n"/>
      <c r="B71" s="17" t="n"/>
      <c r="C71" s="29" t="n"/>
      <c r="D71" s="19" t="n"/>
      <c r="E71" s="20" t="n"/>
      <c r="F71" s="20" t="n"/>
      <c r="G71" s="29" t="n"/>
      <c r="H71" s="17" t="n"/>
      <c r="I71" s="21">
        <f>IF(OR($A71="",$F71="",NOT(ISNUMBER($D71))),"",IF($F71="Operating Income",$D71,IF($F71="Operating Expense",-$D71,0)))</f>
        <v/>
      </c>
      <c r="J71" s="22">
        <f>IF($A71="","",IF(OR($B71="",NOT(ISNUMBER($C71)),NOT(ISNUMBER($D71)),$E71="",$F71="",NOT(ISNUMBER($G71))),"Complete required fields",IF(COUNTIF(Assumptions!$E$5:$E$14,$A71)=0,"Facility not listed",IF(COUNTIF(Assumptions!$F$5:$F$14,$E71)=0,"Owner not listed",IF($F71="Review","Review",IF($F71="Exclude","",IF(AND(ISNUMBER($G71),$G71&lt;TODAY()),"Past due review","")))))))</f>
        <v/>
      </c>
      <c r="L71">
        <f>Assumptions!E71</f>
        <v/>
      </c>
      <c r="M71">
        <f>Assumptions!F71</f>
        <v/>
      </c>
      <c r="N71">
        <f>Assumptions!D71</f>
        <v/>
      </c>
    </row>
    <row r="72">
      <c r="A72" s="17" t="n"/>
      <c r="B72" s="17" t="n"/>
      <c r="C72" s="29" t="n"/>
      <c r="D72" s="19" t="n"/>
      <c r="E72" s="20" t="n"/>
      <c r="F72" s="20" t="n"/>
      <c r="G72" s="29" t="n"/>
      <c r="H72" s="17" t="n"/>
      <c r="I72" s="23">
        <f>IF(OR($A72="",$F72="",NOT(ISNUMBER($D72))),"",IF($F72="Operating Income",$D72,IF($F72="Operating Expense",-$D72,0)))</f>
        <v/>
      </c>
      <c r="J72" s="24">
        <f>IF($A72="","",IF(OR($B72="",NOT(ISNUMBER($C72)),NOT(ISNUMBER($D72)),$E72="",$F72="",NOT(ISNUMBER($G72))),"Complete required fields",IF(COUNTIF(Assumptions!$E$5:$E$14,$A72)=0,"Facility not listed",IF(COUNTIF(Assumptions!$F$5:$F$14,$E72)=0,"Owner not listed",IF($F72="Review","Review",IF($F72="Exclude","",IF(AND(ISNUMBER($G72),$G72&lt;TODAY()),"Past due review","")))))))</f>
        <v/>
      </c>
      <c r="L72">
        <f>Assumptions!E72</f>
        <v/>
      </c>
      <c r="M72">
        <f>Assumptions!F72</f>
        <v/>
      </c>
      <c r="N72">
        <f>Assumptions!D72</f>
        <v/>
      </c>
    </row>
    <row r="73">
      <c r="A73" s="17" t="n"/>
      <c r="B73" s="17" t="n"/>
      <c r="C73" s="29" t="n"/>
      <c r="D73" s="19" t="n"/>
      <c r="E73" s="20" t="n"/>
      <c r="F73" s="20" t="n"/>
      <c r="G73" s="29" t="n"/>
      <c r="H73" s="17" t="n"/>
      <c r="I73" s="21">
        <f>IF(OR($A73="",$F73="",NOT(ISNUMBER($D73))),"",IF($F73="Operating Income",$D73,IF($F73="Operating Expense",-$D73,0)))</f>
        <v/>
      </c>
      <c r="J73" s="22">
        <f>IF($A73="","",IF(OR($B73="",NOT(ISNUMBER($C73)),NOT(ISNUMBER($D73)),$E73="",$F73="",NOT(ISNUMBER($G73))),"Complete required fields",IF(COUNTIF(Assumptions!$E$5:$E$14,$A73)=0,"Facility not listed",IF(COUNTIF(Assumptions!$F$5:$F$14,$E73)=0,"Owner not listed",IF($F73="Review","Review",IF($F73="Exclude","",IF(AND(ISNUMBER($G73),$G73&lt;TODAY()),"Past due review","")))))))</f>
        <v/>
      </c>
      <c r="L73">
        <f>Assumptions!E73</f>
        <v/>
      </c>
      <c r="M73">
        <f>Assumptions!F73</f>
        <v/>
      </c>
      <c r="N73">
        <f>Assumptions!D73</f>
        <v/>
      </c>
    </row>
    <row r="74">
      <c r="A74" s="17" t="n"/>
      <c r="B74" s="17" t="n"/>
      <c r="C74" s="29" t="n"/>
      <c r="D74" s="19" t="n"/>
      <c r="E74" s="20" t="n"/>
      <c r="F74" s="20" t="n"/>
      <c r="G74" s="29" t="n"/>
      <c r="H74" s="17" t="n"/>
      <c r="I74" s="23">
        <f>IF(OR($A74="",$F74="",NOT(ISNUMBER($D74))),"",IF($F74="Operating Income",$D74,IF($F74="Operating Expense",-$D74,0)))</f>
        <v/>
      </c>
      <c r="J74" s="24">
        <f>IF($A74="","",IF(OR($B74="",NOT(ISNUMBER($C74)),NOT(ISNUMBER($D74)),$E74="",$F74="",NOT(ISNUMBER($G74))),"Complete required fields",IF(COUNTIF(Assumptions!$E$5:$E$14,$A74)=0,"Facility not listed",IF(COUNTIF(Assumptions!$F$5:$F$14,$E74)=0,"Owner not listed",IF($F74="Review","Review",IF($F74="Exclude","",IF(AND(ISNUMBER($G74),$G74&lt;TODAY()),"Past due review","")))))))</f>
        <v/>
      </c>
      <c r="L74">
        <f>Assumptions!E74</f>
        <v/>
      </c>
      <c r="M74">
        <f>Assumptions!F74</f>
        <v/>
      </c>
      <c r="N74">
        <f>Assumptions!D74</f>
        <v/>
      </c>
    </row>
    <row r="75">
      <c r="A75" s="17" t="n"/>
      <c r="B75" s="17" t="n"/>
      <c r="C75" s="29" t="n"/>
      <c r="D75" s="19" t="n"/>
      <c r="E75" s="20" t="n"/>
      <c r="F75" s="20" t="n"/>
      <c r="G75" s="29" t="n"/>
      <c r="H75" s="17" t="n"/>
      <c r="I75" s="21">
        <f>IF(OR($A75="",$F75="",NOT(ISNUMBER($D75))),"",IF($F75="Operating Income",$D75,IF($F75="Operating Expense",-$D75,0)))</f>
        <v/>
      </c>
      <c r="J75" s="22">
        <f>IF($A75="","",IF(OR($B75="",NOT(ISNUMBER($C75)),NOT(ISNUMBER($D75)),$E75="",$F75="",NOT(ISNUMBER($G75))),"Complete required fields",IF(COUNTIF(Assumptions!$E$5:$E$14,$A75)=0,"Facility not listed",IF(COUNTIF(Assumptions!$F$5:$F$14,$E75)=0,"Owner not listed",IF($F75="Review","Review",IF($F75="Exclude","",IF(AND(ISNUMBER($G75),$G75&lt;TODAY()),"Past due review","")))))))</f>
        <v/>
      </c>
      <c r="L75">
        <f>Assumptions!E75</f>
        <v/>
      </c>
      <c r="M75">
        <f>Assumptions!F75</f>
        <v/>
      </c>
      <c r="N75">
        <f>Assumptions!D75</f>
        <v/>
      </c>
    </row>
    <row r="76">
      <c r="A76" s="17" t="n"/>
      <c r="B76" s="17" t="n"/>
      <c r="C76" s="29" t="n"/>
      <c r="D76" s="19" t="n"/>
      <c r="E76" s="20" t="n"/>
      <c r="F76" s="20" t="n"/>
      <c r="G76" s="29" t="n"/>
      <c r="H76" s="17" t="n"/>
      <c r="I76" s="23">
        <f>IF(OR($A76="",$F76="",NOT(ISNUMBER($D76))),"",IF($F76="Operating Income",$D76,IF($F76="Operating Expense",-$D76,0)))</f>
        <v/>
      </c>
      <c r="J76" s="24">
        <f>IF($A76="","",IF(OR($B76="",NOT(ISNUMBER($C76)),NOT(ISNUMBER($D76)),$E76="",$F76="",NOT(ISNUMBER($G76))),"Complete required fields",IF(COUNTIF(Assumptions!$E$5:$E$14,$A76)=0,"Facility not listed",IF(COUNTIF(Assumptions!$F$5:$F$14,$E76)=0,"Owner not listed",IF($F76="Review","Review",IF($F76="Exclude","",IF(AND(ISNUMBER($G76),$G76&lt;TODAY()),"Past due review","")))))))</f>
        <v/>
      </c>
      <c r="L76">
        <f>Assumptions!E76</f>
        <v/>
      </c>
      <c r="M76">
        <f>Assumptions!F76</f>
        <v/>
      </c>
      <c r="N76">
        <f>Assumptions!D76</f>
        <v/>
      </c>
    </row>
    <row r="77">
      <c r="A77" s="17" t="n"/>
      <c r="B77" s="17" t="n"/>
      <c r="C77" s="29" t="n"/>
      <c r="D77" s="19" t="n"/>
      <c r="E77" s="20" t="n"/>
      <c r="F77" s="20" t="n"/>
      <c r="G77" s="29" t="n"/>
      <c r="H77" s="17" t="n"/>
      <c r="I77" s="21">
        <f>IF(OR($A77="",$F77="",NOT(ISNUMBER($D77))),"",IF($F77="Operating Income",$D77,IF($F77="Operating Expense",-$D77,0)))</f>
        <v/>
      </c>
      <c r="J77" s="22">
        <f>IF($A77="","",IF(OR($B77="",NOT(ISNUMBER($C77)),NOT(ISNUMBER($D77)),$E77="",$F77="",NOT(ISNUMBER($G77))),"Complete required fields",IF(COUNTIF(Assumptions!$E$5:$E$14,$A77)=0,"Facility not listed",IF(COUNTIF(Assumptions!$F$5:$F$14,$E77)=0,"Owner not listed",IF($F77="Review","Review",IF($F77="Exclude","",IF(AND(ISNUMBER($G77),$G77&lt;TODAY()),"Past due review","")))))))</f>
        <v/>
      </c>
      <c r="L77">
        <f>Assumptions!E77</f>
        <v/>
      </c>
      <c r="M77">
        <f>Assumptions!F77</f>
        <v/>
      </c>
      <c r="N77">
        <f>Assumptions!D77</f>
        <v/>
      </c>
    </row>
    <row r="78">
      <c r="A78" s="17" t="n"/>
      <c r="B78" s="17" t="n"/>
      <c r="C78" s="29" t="n"/>
      <c r="D78" s="19" t="n"/>
      <c r="E78" s="20" t="n"/>
      <c r="F78" s="20" t="n"/>
      <c r="G78" s="29" t="n"/>
      <c r="H78" s="17" t="n"/>
      <c r="I78" s="23">
        <f>IF(OR($A78="",$F78="",NOT(ISNUMBER($D78))),"",IF($F78="Operating Income",$D78,IF($F78="Operating Expense",-$D78,0)))</f>
        <v/>
      </c>
      <c r="J78" s="24">
        <f>IF($A78="","",IF(OR($B78="",NOT(ISNUMBER($C78)),NOT(ISNUMBER($D78)),$E78="",$F78="",NOT(ISNUMBER($G78))),"Complete required fields",IF(COUNTIF(Assumptions!$E$5:$E$14,$A78)=0,"Facility not listed",IF(COUNTIF(Assumptions!$F$5:$F$14,$E78)=0,"Owner not listed",IF($F78="Review","Review",IF($F78="Exclude","",IF(AND(ISNUMBER($G78),$G78&lt;TODAY()),"Past due review","")))))))</f>
        <v/>
      </c>
      <c r="L78">
        <f>Assumptions!E78</f>
        <v/>
      </c>
      <c r="M78">
        <f>Assumptions!F78</f>
        <v/>
      </c>
      <c r="N78">
        <f>Assumptions!D78</f>
        <v/>
      </c>
    </row>
    <row r="79">
      <c r="A79" s="17" t="n"/>
      <c r="B79" s="17" t="n"/>
      <c r="C79" s="29" t="n"/>
      <c r="D79" s="19" t="n"/>
      <c r="E79" s="20" t="n"/>
      <c r="F79" s="20" t="n"/>
      <c r="G79" s="29" t="n"/>
      <c r="H79" s="17" t="n"/>
      <c r="I79" s="21">
        <f>IF(OR($A79="",$F79="",NOT(ISNUMBER($D79))),"",IF($F79="Operating Income",$D79,IF($F79="Operating Expense",-$D79,0)))</f>
        <v/>
      </c>
      <c r="J79" s="22">
        <f>IF($A79="","",IF(OR($B79="",NOT(ISNUMBER($C79)),NOT(ISNUMBER($D79)),$E79="",$F79="",NOT(ISNUMBER($G79))),"Complete required fields",IF(COUNTIF(Assumptions!$E$5:$E$14,$A79)=0,"Facility not listed",IF(COUNTIF(Assumptions!$F$5:$F$14,$E79)=0,"Owner not listed",IF($F79="Review","Review",IF($F79="Exclude","",IF(AND(ISNUMBER($G79),$G79&lt;TODAY()),"Past due review","")))))))</f>
        <v/>
      </c>
      <c r="L79">
        <f>Assumptions!E79</f>
        <v/>
      </c>
      <c r="M79">
        <f>Assumptions!F79</f>
        <v/>
      </c>
      <c r="N79">
        <f>Assumptions!D79</f>
        <v/>
      </c>
    </row>
    <row r="80">
      <c r="A80" s="17" t="n"/>
      <c r="B80" s="17" t="n"/>
      <c r="C80" s="29" t="n"/>
      <c r="D80" s="19" t="n"/>
      <c r="E80" s="20" t="n"/>
      <c r="F80" s="20" t="n"/>
      <c r="G80" s="29" t="n"/>
      <c r="H80" s="17" t="n"/>
      <c r="I80" s="23">
        <f>IF(OR($A80="",$F80="",NOT(ISNUMBER($D80))),"",IF($F80="Operating Income",$D80,IF($F80="Operating Expense",-$D80,0)))</f>
        <v/>
      </c>
      <c r="J80" s="24">
        <f>IF($A80="","",IF(OR($B80="",NOT(ISNUMBER($C80)),NOT(ISNUMBER($D80)),$E80="",$F80="",NOT(ISNUMBER($G80))),"Complete required fields",IF(COUNTIF(Assumptions!$E$5:$E$14,$A80)=0,"Facility not listed",IF(COUNTIF(Assumptions!$F$5:$F$14,$E80)=0,"Owner not listed",IF($F80="Review","Review",IF($F80="Exclude","",IF(AND(ISNUMBER($G80),$G80&lt;TODAY()),"Past due review","")))))))</f>
        <v/>
      </c>
      <c r="L80">
        <f>Assumptions!E80</f>
        <v/>
      </c>
      <c r="M80">
        <f>Assumptions!F80</f>
        <v/>
      </c>
      <c r="N80">
        <f>Assumptions!D80</f>
        <v/>
      </c>
    </row>
    <row r="81">
      <c r="A81" s="17" t="n"/>
      <c r="B81" s="17" t="n"/>
      <c r="C81" s="29" t="n"/>
      <c r="D81" s="19" t="n"/>
      <c r="E81" s="20" t="n"/>
      <c r="F81" s="20" t="n"/>
      <c r="G81" s="29" t="n"/>
      <c r="H81" s="17" t="n"/>
      <c r="I81" s="21">
        <f>IF(OR($A81="",$F81="",NOT(ISNUMBER($D81))),"",IF($F81="Operating Income",$D81,IF($F81="Operating Expense",-$D81,0)))</f>
        <v/>
      </c>
      <c r="J81" s="22">
        <f>IF($A81="","",IF(OR($B81="",NOT(ISNUMBER($C81)),NOT(ISNUMBER($D81)),$E81="",$F81="",NOT(ISNUMBER($G81))),"Complete required fields",IF(COUNTIF(Assumptions!$E$5:$E$14,$A81)=0,"Facility not listed",IF(COUNTIF(Assumptions!$F$5:$F$14,$E81)=0,"Owner not listed",IF($F81="Review","Review",IF($F81="Exclude","",IF(AND(ISNUMBER($G81),$G81&lt;TODAY()),"Past due review","")))))))</f>
        <v/>
      </c>
      <c r="L81">
        <f>Assumptions!E81</f>
        <v/>
      </c>
      <c r="M81">
        <f>Assumptions!F81</f>
        <v/>
      </c>
      <c r="N81">
        <f>Assumptions!D81</f>
        <v/>
      </c>
    </row>
    <row r="82">
      <c r="A82" s="17" t="n"/>
      <c r="B82" s="17" t="n"/>
      <c r="C82" s="29" t="n"/>
      <c r="D82" s="19" t="n"/>
      <c r="E82" s="20" t="n"/>
      <c r="F82" s="20" t="n"/>
      <c r="G82" s="29" t="n"/>
      <c r="H82" s="17" t="n"/>
      <c r="I82" s="23">
        <f>IF(OR($A82="",$F82="",NOT(ISNUMBER($D82))),"",IF($F82="Operating Income",$D82,IF($F82="Operating Expense",-$D82,0)))</f>
        <v/>
      </c>
      <c r="J82" s="24">
        <f>IF($A82="","",IF(OR($B82="",NOT(ISNUMBER($C82)),NOT(ISNUMBER($D82)),$E82="",$F82="",NOT(ISNUMBER($G82))),"Complete required fields",IF(COUNTIF(Assumptions!$E$5:$E$14,$A82)=0,"Facility not listed",IF(COUNTIF(Assumptions!$F$5:$F$14,$E82)=0,"Owner not listed",IF($F82="Review","Review",IF($F82="Exclude","",IF(AND(ISNUMBER($G82),$G82&lt;TODAY()),"Past due review","")))))))</f>
        <v/>
      </c>
      <c r="L82">
        <f>Assumptions!E82</f>
        <v/>
      </c>
      <c r="M82">
        <f>Assumptions!F82</f>
        <v/>
      </c>
      <c r="N82">
        <f>Assumptions!D82</f>
        <v/>
      </c>
    </row>
    <row r="83">
      <c r="A83" s="17" t="n"/>
      <c r="B83" s="17" t="n"/>
      <c r="C83" s="29" t="n"/>
      <c r="D83" s="19" t="n"/>
      <c r="E83" s="20" t="n"/>
      <c r="F83" s="20" t="n"/>
      <c r="G83" s="29" t="n"/>
      <c r="H83" s="17" t="n"/>
      <c r="I83" s="21">
        <f>IF(OR($A83="",$F83="",NOT(ISNUMBER($D83))),"",IF($F83="Operating Income",$D83,IF($F83="Operating Expense",-$D83,0)))</f>
        <v/>
      </c>
      <c r="J83" s="22">
        <f>IF($A83="","",IF(OR($B83="",NOT(ISNUMBER($C83)),NOT(ISNUMBER($D83)),$E83="",$F83="",NOT(ISNUMBER($G83))),"Complete required fields",IF(COUNTIF(Assumptions!$E$5:$E$14,$A83)=0,"Facility not listed",IF(COUNTIF(Assumptions!$F$5:$F$14,$E83)=0,"Owner not listed",IF($F83="Review","Review",IF($F83="Exclude","",IF(AND(ISNUMBER($G83),$G83&lt;TODAY()),"Past due review","")))))))</f>
        <v/>
      </c>
      <c r="L83">
        <f>Assumptions!E83</f>
        <v/>
      </c>
      <c r="M83">
        <f>Assumptions!F83</f>
        <v/>
      </c>
      <c r="N83">
        <f>Assumptions!D83</f>
        <v/>
      </c>
    </row>
    <row r="84">
      <c r="A84" s="17" t="n"/>
      <c r="B84" s="17" t="n"/>
      <c r="C84" s="29" t="n"/>
      <c r="D84" s="19" t="n"/>
      <c r="E84" s="20" t="n"/>
      <c r="F84" s="20" t="n"/>
      <c r="G84" s="29" t="n"/>
      <c r="H84" s="17" t="n"/>
      <c r="I84" s="23">
        <f>IF(OR($A84="",$F84="",NOT(ISNUMBER($D84))),"",IF($F84="Operating Income",$D84,IF($F84="Operating Expense",-$D84,0)))</f>
        <v/>
      </c>
      <c r="J84" s="24">
        <f>IF($A84="","",IF(OR($B84="",NOT(ISNUMBER($C84)),NOT(ISNUMBER($D84)),$E84="",$F84="",NOT(ISNUMBER($G84))),"Complete required fields",IF(COUNTIF(Assumptions!$E$5:$E$14,$A84)=0,"Facility not listed",IF(COUNTIF(Assumptions!$F$5:$F$14,$E84)=0,"Owner not listed",IF($F84="Review","Review",IF($F84="Exclude","",IF(AND(ISNUMBER($G84),$G84&lt;TODAY()),"Past due review","")))))))</f>
        <v/>
      </c>
      <c r="L84">
        <f>Assumptions!E84</f>
        <v/>
      </c>
      <c r="M84">
        <f>Assumptions!F84</f>
        <v/>
      </c>
      <c r="N84">
        <f>Assumptions!D84</f>
        <v/>
      </c>
    </row>
    <row r="85">
      <c r="A85" s="17" t="n"/>
      <c r="B85" s="17" t="n"/>
      <c r="C85" s="29" t="n"/>
      <c r="D85" s="19" t="n"/>
      <c r="E85" s="20" t="n"/>
      <c r="F85" s="20" t="n"/>
      <c r="G85" s="29" t="n"/>
      <c r="H85" s="17" t="n"/>
      <c r="I85" s="21">
        <f>IF(OR($A85="",$F85="",NOT(ISNUMBER($D85))),"",IF($F85="Operating Income",$D85,IF($F85="Operating Expense",-$D85,0)))</f>
        <v/>
      </c>
      <c r="J85" s="22">
        <f>IF($A85="","",IF(OR($B85="",NOT(ISNUMBER($C85)),NOT(ISNUMBER($D85)),$E85="",$F85="",NOT(ISNUMBER($G85))),"Complete required fields",IF(COUNTIF(Assumptions!$E$5:$E$14,$A85)=0,"Facility not listed",IF(COUNTIF(Assumptions!$F$5:$F$14,$E85)=0,"Owner not listed",IF($F85="Review","Review",IF($F85="Exclude","",IF(AND(ISNUMBER($G85),$G85&lt;TODAY()),"Past due review","")))))))</f>
        <v/>
      </c>
      <c r="L85">
        <f>Assumptions!E85</f>
        <v/>
      </c>
      <c r="M85">
        <f>Assumptions!F85</f>
        <v/>
      </c>
      <c r="N85">
        <f>Assumptions!D85</f>
        <v/>
      </c>
    </row>
    <row r="86">
      <c r="A86" s="17" t="n"/>
      <c r="B86" s="17" t="n"/>
      <c r="C86" s="29" t="n"/>
      <c r="D86" s="19" t="n"/>
      <c r="E86" s="20" t="n"/>
      <c r="F86" s="20" t="n"/>
      <c r="G86" s="29" t="n"/>
      <c r="H86" s="17" t="n"/>
      <c r="I86" s="23">
        <f>IF(OR($A86="",$F86="",NOT(ISNUMBER($D86))),"",IF($F86="Operating Income",$D86,IF($F86="Operating Expense",-$D86,0)))</f>
        <v/>
      </c>
      <c r="J86" s="24">
        <f>IF($A86="","",IF(OR($B86="",NOT(ISNUMBER($C86)),NOT(ISNUMBER($D86)),$E86="",$F86="",NOT(ISNUMBER($G86))),"Complete required fields",IF(COUNTIF(Assumptions!$E$5:$E$14,$A86)=0,"Facility not listed",IF(COUNTIF(Assumptions!$F$5:$F$14,$E86)=0,"Owner not listed",IF($F86="Review","Review",IF($F86="Exclude","",IF(AND(ISNUMBER($G86),$G86&lt;TODAY()),"Past due review","")))))))</f>
        <v/>
      </c>
      <c r="L86">
        <f>Assumptions!E86</f>
        <v/>
      </c>
      <c r="M86">
        <f>Assumptions!F86</f>
        <v/>
      </c>
      <c r="N86">
        <f>Assumptions!D86</f>
        <v/>
      </c>
    </row>
    <row r="87">
      <c r="A87" s="17" t="n"/>
      <c r="B87" s="17" t="n"/>
      <c r="C87" s="29" t="n"/>
      <c r="D87" s="19" t="n"/>
      <c r="E87" s="20" t="n"/>
      <c r="F87" s="20" t="n"/>
      <c r="G87" s="29" t="n"/>
      <c r="H87" s="17" t="n"/>
      <c r="I87" s="21">
        <f>IF(OR($A87="",$F87="",NOT(ISNUMBER($D87))),"",IF($F87="Operating Income",$D87,IF($F87="Operating Expense",-$D87,0)))</f>
        <v/>
      </c>
      <c r="J87" s="22">
        <f>IF($A87="","",IF(OR($B87="",NOT(ISNUMBER($C87)),NOT(ISNUMBER($D87)),$E87="",$F87="",NOT(ISNUMBER($G87))),"Complete required fields",IF(COUNTIF(Assumptions!$E$5:$E$14,$A87)=0,"Facility not listed",IF(COUNTIF(Assumptions!$F$5:$F$14,$E87)=0,"Owner not listed",IF($F87="Review","Review",IF($F87="Exclude","",IF(AND(ISNUMBER($G87),$G87&lt;TODAY()),"Past due review","")))))))</f>
        <v/>
      </c>
      <c r="L87">
        <f>Assumptions!E87</f>
        <v/>
      </c>
      <c r="M87">
        <f>Assumptions!F87</f>
        <v/>
      </c>
      <c r="N87">
        <f>Assumptions!D87</f>
        <v/>
      </c>
    </row>
    <row r="88">
      <c r="A88" s="17" t="n"/>
      <c r="B88" s="17" t="n"/>
      <c r="C88" s="29" t="n"/>
      <c r="D88" s="19" t="n"/>
      <c r="E88" s="20" t="n"/>
      <c r="F88" s="20" t="n"/>
      <c r="G88" s="29" t="n"/>
      <c r="H88" s="17" t="n"/>
      <c r="I88" s="23">
        <f>IF(OR($A88="",$F88="",NOT(ISNUMBER($D88))),"",IF($F88="Operating Income",$D88,IF($F88="Operating Expense",-$D88,0)))</f>
        <v/>
      </c>
      <c r="J88" s="24">
        <f>IF($A88="","",IF(OR($B88="",NOT(ISNUMBER($C88)),NOT(ISNUMBER($D88)),$E88="",$F88="",NOT(ISNUMBER($G88))),"Complete required fields",IF(COUNTIF(Assumptions!$E$5:$E$14,$A88)=0,"Facility not listed",IF(COUNTIF(Assumptions!$F$5:$F$14,$E88)=0,"Owner not listed",IF($F88="Review","Review",IF($F88="Exclude","",IF(AND(ISNUMBER($G88),$G88&lt;TODAY()),"Past due review","")))))))</f>
        <v/>
      </c>
      <c r="L88">
        <f>Assumptions!E88</f>
        <v/>
      </c>
      <c r="M88">
        <f>Assumptions!F88</f>
        <v/>
      </c>
      <c r="N88">
        <f>Assumptions!D88</f>
        <v/>
      </c>
    </row>
    <row r="89">
      <c r="A89" s="17" t="n"/>
      <c r="B89" s="17" t="n"/>
      <c r="C89" s="29" t="n"/>
      <c r="D89" s="19" t="n"/>
      <c r="E89" s="20" t="n"/>
      <c r="F89" s="20" t="n"/>
      <c r="G89" s="29" t="n"/>
      <c r="H89" s="17" t="n"/>
      <c r="I89" s="21">
        <f>IF(OR($A89="",$F89="",NOT(ISNUMBER($D89))),"",IF($F89="Operating Income",$D89,IF($F89="Operating Expense",-$D89,0)))</f>
        <v/>
      </c>
      <c r="J89" s="22">
        <f>IF($A89="","",IF(OR($B89="",NOT(ISNUMBER($C89)),NOT(ISNUMBER($D89)),$E89="",$F89="",NOT(ISNUMBER($G89))),"Complete required fields",IF(COUNTIF(Assumptions!$E$5:$E$14,$A89)=0,"Facility not listed",IF(COUNTIF(Assumptions!$F$5:$F$14,$E89)=0,"Owner not listed",IF($F89="Review","Review",IF($F89="Exclude","",IF(AND(ISNUMBER($G89),$G89&lt;TODAY()),"Past due review","")))))))</f>
        <v/>
      </c>
      <c r="L89">
        <f>Assumptions!E89</f>
        <v/>
      </c>
      <c r="M89">
        <f>Assumptions!F89</f>
        <v/>
      </c>
      <c r="N89">
        <f>Assumptions!D89</f>
        <v/>
      </c>
    </row>
    <row r="90">
      <c r="A90" s="17" t="n"/>
      <c r="B90" s="17" t="n"/>
      <c r="C90" s="29" t="n"/>
      <c r="D90" s="19" t="n"/>
      <c r="E90" s="20" t="n"/>
      <c r="F90" s="20" t="n"/>
      <c r="G90" s="29" t="n"/>
      <c r="H90" s="17" t="n"/>
      <c r="I90" s="23">
        <f>IF(OR($A90="",$F90="",NOT(ISNUMBER($D90))),"",IF($F90="Operating Income",$D90,IF($F90="Operating Expense",-$D90,0)))</f>
        <v/>
      </c>
      <c r="J90" s="24">
        <f>IF($A90="","",IF(OR($B90="",NOT(ISNUMBER($C90)),NOT(ISNUMBER($D90)),$E90="",$F90="",NOT(ISNUMBER($G90))),"Complete required fields",IF(COUNTIF(Assumptions!$E$5:$E$14,$A90)=0,"Facility not listed",IF(COUNTIF(Assumptions!$F$5:$F$14,$E90)=0,"Owner not listed",IF($F90="Review","Review",IF($F90="Exclude","",IF(AND(ISNUMBER($G90),$G90&lt;TODAY()),"Past due review","")))))))</f>
        <v/>
      </c>
      <c r="L90">
        <f>Assumptions!E90</f>
        <v/>
      </c>
      <c r="M90">
        <f>Assumptions!F90</f>
        <v/>
      </c>
      <c r="N90">
        <f>Assumptions!D90</f>
        <v/>
      </c>
    </row>
    <row r="91">
      <c r="A91" s="17" t="n"/>
      <c r="B91" s="17" t="n"/>
      <c r="C91" s="29" t="n"/>
      <c r="D91" s="19" t="n"/>
      <c r="E91" s="20" t="n"/>
      <c r="F91" s="20" t="n"/>
      <c r="G91" s="29" t="n"/>
      <c r="H91" s="17" t="n"/>
      <c r="I91" s="21">
        <f>IF(OR($A91="",$F91="",NOT(ISNUMBER($D91))),"",IF($F91="Operating Income",$D91,IF($F91="Operating Expense",-$D91,0)))</f>
        <v/>
      </c>
      <c r="J91" s="22">
        <f>IF($A91="","",IF(OR($B91="",NOT(ISNUMBER($C91)),NOT(ISNUMBER($D91)),$E91="",$F91="",NOT(ISNUMBER($G91))),"Complete required fields",IF(COUNTIF(Assumptions!$E$5:$E$14,$A91)=0,"Facility not listed",IF(COUNTIF(Assumptions!$F$5:$F$14,$E91)=0,"Owner not listed",IF($F91="Review","Review",IF($F91="Exclude","",IF(AND(ISNUMBER($G91),$G91&lt;TODAY()),"Past due review","")))))))</f>
        <v/>
      </c>
      <c r="L91">
        <f>Assumptions!E91</f>
        <v/>
      </c>
      <c r="M91">
        <f>Assumptions!F91</f>
        <v/>
      </c>
      <c r="N91">
        <f>Assumptions!D91</f>
        <v/>
      </c>
    </row>
    <row r="92">
      <c r="A92" s="17" t="n"/>
      <c r="B92" s="17" t="n"/>
      <c r="C92" s="29" t="n"/>
      <c r="D92" s="19" t="n"/>
      <c r="E92" s="20" t="n"/>
      <c r="F92" s="20" t="n"/>
      <c r="G92" s="29" t="n"/>
      <c r="H92" s="17" t="n"/>
      <c r="I92" s="23">
        <f>IF(OR($A92="",$F92="",NOT(ISNUMBER($D92))),"",IF($F92="Operating Income",$D92,IF($F92="Operating Expense",-$D92,0)))</f>
        <v/>
      </c>
      <c r="J92" s="24">
        <f>IF($A92="","",IF(OR($B92="",NOT(ISNUMBER($C92)),NOT(ISNUMBER($D92)),$E92="",$F92="",NOT(ISNUMBER($G92))),"Complete required fields",IF(COUNTIF(Assumptions!$E$5:$E$14,$A92)=0,"Facility not listed",IF(COUNTIF(Assumptions!$F$5:$F$14,$E92)=0,"Owner not listed",IF($F92="Review","Review",IF($F92="Exclude","",IF(AND(ISNUMBER($G92),$G92&lt;TODAY()),"Past due review","")))))))</f>
        <v/>
      </c>
      <c r="L92">
        <f>Assumptions!E92</f>
        <v/>
      </c>
      <c r="M92">
        <f>Assumptions!F92</f>
        <v/>
      </c>
      <c r="N92">
        <f>Assumptions!D92</f>
        <v/>
      </c>
    </row>
    <row r="93">
      <c r="A93" s="17" t="n"/>
      <c r="B93" s="17" t="n"/>
      <c r="C93" s="29" t="n"/>
      <c r="D93" s="19" t="n"/>
      <c r="E93" s="20" t="n"/>
      <c r="F93" s="20" t="n"/>
      <c r="G93" s="29" t="n"/>
      <c r="H93" s="17" t="n"/>
      <c r="I93" s="21">
        <f>IF(OR($A93="",$F93="",NOT(ISNUMBER($D93))),"",IF($F93="Operating Income",$D93,IF($F93="Operating Expense",-$D93,0)))</f>
        <v/>
      </c>
      <c r="J93" s="22">
        <f>IF($A93="","",IF(OR($B93="",NOT(ISNUMBER($C93)),NOT(ISNUMBER($D93)),$E93="",$F93="",NOT(ISNUMBER($G93))),"Complete required fields",IF(COUNTIF(Assumptions!$E$5:$E$14,$A93)=0,"Facility not listed",IF(COUNTIF(Assumptions!$F$5:$F$14,$E93)=0,"Owner not listed",IF($F93="Review","Review",IF($F93="Exclude","",IF(AND(ISNUMBER($G93),$G93&lt;TODAY()),"Past due review","")))))))</f>
        <v/>
      </c>
      <c r="L93">
        <f>Assumptions!E93</f>
        <v/>
      </c>
      <c r="M93">
        <f>Assumptions!F93</f>
        <v/>
      </c>
      <c r="N93">
        <f>Assumptions!D93</f>
        <v/>
      </c>
    </row>
    <row r="94">
      <c r="A94" s="17" t="n"/>
      <c r="B94" s="17" t="n"/>
      <c r="C94" s="29" t="n"/>
      <c r="D94" s="19" t="n"/>
      <c r="E94" s="20" t="n"/>
      <c r="F94" s="20" t="n"/>
      <c r="G94" s="29" t="n"/>
      <c r="H94" s="17" t="n"/>
      <c r="I94" s="23">
        <f>IF(OR($A94="",$F94="",NOT(ISNUMBER($D94))),"",IF($F94="Operating Income",$D94,IF($F94="Operating Expense",-$D94,0)))</f>
        <v/>
      </c>
      <c r="J94" s="24">
        <f>IF($A94="","",IF(OR($B94="",NOT(ISNUMBER($C94)),NOT(ISNUMBER($D94)),$E94="",$F94="",NOT(ISNUMBER($G94))),"Complete required fields",IF(COUNTIF(Assumptions!$E$5:$E$14,$A94)=0,"Facility not listed",IF(COUNTIF(Assumptions!$F$5:$F$14,$E94)=0,"Owner not listed",IF($F94="Review","Review",IF($F94="Exclude","",IF(AND(ISNUMBER($G94),$G94&lt;TODAY()),"Past due review","")))))))</f>
        <v/>
      </c>
      <c r="L94">
        <f>Assumptions!E94</f>
        <v/>
      </c>
      <c r="M94">
        <f>Assumptions!F94</f>
        <v/>
      </c>
      <c r="N94">
        <f>Assumptions!D94</f>
        <v/>
      </c>
    </row>
    <row r="95">
      <c r="A95" s="17" t="n"/>
      <c r="B95" s="17" t="n"/>
      <c r="C95" s="29" t="n"/>
      <c r="D95" s="19" t="n"/>
      <c r="E95" s="20" t="n"/>
      <c r="F95" s="20" t="n"/>
      <c r="G95" s="29" t="n"/>
      <c r="H95" s="17" t="n"/>
      <c r="I95" s="21">
        <f>IF(OR($A95="",$F95="",NOT(ISNUMBER($D95))),"",IF($F95="Operating Income",$D95,IF($F95="Operating Expense",-$D95,0)))</f>
        <v/>
      </c>
      <c r="J95" s="22">
        <f>IF($A95="","",IF(OR($B95="",NOT(ISNUMBER($C95)),NOT(ISNUMBER($D95)),$E95="",$F95="",NOT(ISNUMBER($G95))),"Complete required fields",IF(COUNTIF(Assumptions!$E$5:$E$14,$A95)=0,"Facility not listed",IF(COUNTIF(Assumptions!$F$5:$F$14,$E95)=0,"Owner not listed",IF($F95="Review","Review",IF($F95="Exclude","",IF(AND(ISNUMBER($G95),$G95&lt;TODAY()),"Past due review","")))))))</f>
        <v/>
      </c>
      <c r="L95">
        <f>Assumptions!E95</f>
        <v/>
      </c>
      <c r="M95">
        <f>Assumptions!F95</f>
        <v/>
      </c>
      <c r="N95">
        <f>Assumptions!D95</f>
        <v/>
      </c>
    </row>
    <row r="96">
      <c r="A96" s="17" t="n"/>
      <c r="B96" s="17" t="n"/>
      <c r="C96" s="29" t="n"/>
      <c r="D96" s="19" t="n"/>
      <c r="E96" s="20" t="n"/>
      <c r="F96" s="20" t="n"/>
      <c r="G96" s="29" t="n"/>
      <c r="H96" s="17" t="n"/>
      <c r="I96" s="23">
        <f>IF(OR($A96="",$F96="",NOT(ISNUMBER($D96))),"",IF($F96="Operating Income",$D96,IF($F96="Operating Expense",-$D96,0)))</f>
        <v/>
      </c>
      <c r="J96" s="24">
        <f>IF($A96="","",IF(OR($B96="",NOT(ISNUMBER($C96)),NOT(ISNUMBER($D96)),$E96="",$F96="",NOT(ISNUMBER($G96))),"Complete required fields",IF(COUNTIF(Assumptions!$E$5:$E$14,$A96)=0,"Facility not listed",IF(COUNTIF(Assumptions!$F$5:$F$14,$E96)=0,"Owner not listed",IF($F96="Review","Review",IF($F96="Exclude","",IF(AND(ISNUMBER($G96),$G96&lt;TODAY()),"Past due review","")))))))</f>
        <v/>
      </c>
      <c r="L96">
        <f>Assumptions!E96</f>
        <v/>
      </c>
      <c r="M96">
        <f>Assumptions!F96</f>
        <v/>
      </c>
      <c r="N96">
        <f>Assumptions!D96</f>
        <v/>
      </c>
    </row>
    <row r="97">
      <c r="A97" s="17" t="n"/>
      <c r="B97" s="17" t="n"/>
      <c r="C97" s="29" t="n"/>
      <c r="D97" s="19" t="n"/>
      <c r="E97" s="20" t="n"/>
      <c r="F97" s="20" t="n"/>
      <c r="G97" s="29" t="n"/>
      <c r="H97" s="17" t="n"/>
      <c r="I97" s="21">
        <f>IF(OR($A97="",$F97="",NOT(ISNUMBER($D97))),"",IF($F97="Operating Income",$D97,IF($F97="Operating Expense",-$D97,0)))</f>
        <v/>
      </c>
      <c r="J97" s="22">
        <f>IF($A97="","",IF(OR($B97="",NOT(ISNUMBER($C97)),NOT(ISNUMBER($D97)),$E97="",$F97="",NOT(ISNUMBER($G97))),"Complete required fields",IF(COUNTIF(Assumptions!$E$5:$E$14,$A97)=0,"Facility not listed",IF(COUNTIF(Assumptions!$F$5:$F$14,$E97)=0,"Owner not listed",IF($F97="Review","Review",IF($F97="Exclude","",IF(AND(ISNUMBER($G97),$G97&lt;TODAY()),"Past due review","")))))))</f>
        <v/>
      </c>
      <c r="L97">
        <f>Assumptions!E97</f>
        <v/>
      </c>
      <c r="M97">
        <f>Assumptions!F97</f>
        <v/>
      </c>
      <c r="N97">
        <f>Assumptions!D97</f>
        <v/>
      </c>
    </row>
    <row r="98">
      <c r="A98" s="17" t="n"/>
      <c r="B98" s="17" t="n"/>
      <c r="C98" s="29" t="n"/>
      <c r="D98" s="19" t="n"/>
      <c r="E98" s="20" t="n"/>
      <c r="F98" s="20" t="n"/>
      <c r="G98" s="29" t="n"/>
      <c r="H98" s="17" t="n"/>
      <c r="I98" s="23">
        <f>IF(OR($A98="",$F98="",NOT(ISNUMBER($D98))),"",IF($F98="Operating Income",$D98,IF($F98="Operating Expense",-$D98,0)))</f>
        <v/>
      </c>
      <c r="J98" s="24">
        <f>IF($A98="","",IF(OR($B98="",NOT(ISNUMBER($C98)),NOT(ISNUMBER($D98)),$E98="",$F98="",NOT(ISNUMBER($G98))),"Complete required fields",IF(COUNTIF(Assumptions!$E$5:$E$14,$A98)=0,"Facility not listed",IF(COUNTIF(Assumptions!$F$5:$F$14,$E98)=0,"Owner not listed",IF($F98="Review","Review",IF($F98="Exclude","",IF(AND(ISNUMBER($G98),$G98&lt;TODAY()),"Past due review","")))))))</f>
        <v/>
      </c>
      <c r="L98">
        <f>Assumptions!E98</f>
        <v/>
      </c>
      <c r="M98">
        <f>Assumptions!F98</f>
        <v/>
      </c>
      <c r="N98">
        <f>Assumptions!D98</f>
        <v/>
      </c>
    </row>
    <row r="99">
      <c r="A99" s="17" t="n"/>
      <c r="B99" s="17" t="n"/>
      <c r="C99" s="29" t="n"/>
      <c r="D99" s="19" t="n"/>
      <c r="E99" s="20" t="n"/>
      <c r="F99" s="20" t="n"/>
      <c r="G99" s="29" t="n"/>
      <c r="H99" s="17" t="n"/>
      <c r="I99" s="21">
        <f>IF(OR($A99="",$F99="",NOT(ISNUMBER($D99))),"",IF($F99="Operating Income",$D99,IF($F99="Operating Expense",-$D99,0)))</f>
        <v/>
      </c>
      <c r="J99" s="22">
        <f>IF($A99="","",IF(OR($B99="",NOT(ISNUMBER($C99)),NOT(ISNUMBER($D99)),$E99="",$F99="",NOT(ISNUMBER($G99))),"Complete required fields",IF(COUNTIF(Assumptions!$E$5:$E$14,$A99)=0,"Facility not listed",IF(COUNTIF(Assumptions!$F$5:$F$14,$E99)=0,"Owner not listed",IF($F99="Review","Review",IF($F99="Exclude","",IF(AND(ISNUMBER($G99),$G99&lt;TODAY()),"Past due review","")))))))</f>
        <v/>
      </c>
      <c r="L99">
        <f>Assumptions!E99</f>
        <v/>
      </c>
      <c r="M99">
        <f>Assumptions!F99</f>
        <v/>
      </c>
      <c r="N99">
        <f>Assumptions!D99</f>
        <v/>
      </c>
    </row>
    <row r="100">
      <c r="A100" s="17" t="n"/>
      <c r="B100" s="17" t="n"/>
      <c r="C100" s="29" t="n"/>
      <c r="D100" s="19" t="n"/>
      <c r="E100" s="20" t="n"/>
      <c r="F100" s="20" t="n"/>
      <c r="G100" s="29" t="n"/>
      <c r="H100" s="17" t="n"/>
      <c r="I100" s="23">
        <f>IF(OR($A100="",$F100="",NOT(ISNUMBER($D100))),"",IF($F100="Operating Income",$D100,IF($F100="Operating Expense",-$D100,0)))</f>
        <v/>
      </c>
      <c r="J100" s="24">
        <f>IF($A100="","",IF(OR($B100="",NOT(ISNUMBER($C100)),NOT(ISNUMBER($D100)),$E100="",$F100="",NOT(ISNUMBER($G100))),"Complete required fields",IF(COUNTIF(Assumptions!$E$5:$E$14,$A100)=0,"Facility not listed",IF(COUNTIF(Assumptions!$F$5:$F$14,$E100)=0,"Owner not listed",IF($F100="Review","Review",IF($F100="Exclude","",IF(AND(ISNUMBER($G100),$G100&lt;TODAY()),"Past due review","")))))))</f>
        <v/>
      </c>
      <c r="L100">
        <f>Assumptions!E100</f>
        <v/>
      </c>
      <c r="M100">
        <f>Assumptions!F100</f>
        <v/>
      </c>
      <c r="N100">
        <f>Assumptions!D100</f>
        <v/>
      </c>
    </row>
    <row r="101">
      <c r="A101" s="17" t="n"/>
      <c r="B101" s="17" t="n"/>
      <c r="C101" s="29" t="n"/>
      <c r="D101" s="19" t="n"/>
      <c r="E101" s="20" t="n"/>
      <c r="F101" s="20" t="n"/>
      <c r="G101" s="29" t="n"/>
      <c r="H101" s="17" t="n"/>
      <c r="I101" s="21">
        <f>IF(OR($A101="",$F101="",NOT(ISNUMBER($D101))),"",IF($F101="Operating Income",$D101,IF($F101="Operating Expense",-$D101,0)))</f>
        <v/>
      </c>
      <c r="J101" s="22">
        <f>IF($A101="","",IF(OR($B101="",NOT(ISNUMBER($C101)),NOT(ISNUMBER($D101)),$E101="",$F101="",NOT(ISNUMBER($G101))),"Complete required fields",IF(COUNTIF(Assumptions!$E$5:$E$14,$A101)=0,"Facility not listed",IF(COUNTIF(Assumptions!$F$5:$F$14,$E101)=0,"Owner not listed",IF($F101="Review","Review",IF($F101="Exclude","",IF(AND(ISNUMBER($G101),$G101&lt;TODAY()),"Past due review","")))))))</f>
        <v/>
      </c>
      <c r="L101">
        <f>Assumptions!E101</f>
        <v/>
      </c>
      <c r="M101">
        <f>Assumptions!F101</f>
        <v/>
      </c>
      <c r="N101">
        <f>Assumptions!D101</f>
        <v/>
      </c>
    </row>
    <row r="102">
      <c r="A102" s="17" t="n"/>
      <c r="B102" s="17" t="n"/>
      <c r="C102" s="29" t="n"/>
      <c r="D102" s="19" t="n"/>
      <c r="E102" s="20" t="n"/>
      <c r="F102" s="20" t="n"/>
      <c r="G102" s="29" t="n"/>
      <c r="H102" s="17" t="n"/>
      <c r="I102" s="23">
        <f>IF(OR($A102="",$F102="",NOT(ISNUMBER($D102))),"",IF($F102="Operating Income",$D102,IF($F102="Operating Expense",-$D102,0)))</f>
        <v/>
      </c>
      <c r="J102" s="24">
        <f>IF($A102="","",IF(OR($B102="",NOT(ISNUMBER($C102)),NOT(ISNUMBER($D102)),$E102="",$F102="",NOT(ISNUMBER($G102))),"Complete required fields",IF(COUNTIF(Assumptions!$E$5:$E$14,$A102)=0,"Facility not listed",IF(COUNTIF(Assumptions!$F$5:$F$14,$E102)=0,"Owner not listed",IF($F102="Review","Review",IF($F102="Exclude","",IF(AND(ISNUMBER($G102),$G102&lt;TODAY()),"Past due review","")))))))</f>
        <v/>
      </c>
      <c r="L102">
        <f>Assumptions!E102</f>
        <v/>
      </c>
      <c r="M102">
        <f>Assumptions!F102</f>
        <v/>
      </c>
      <c r="N102">
        <f>Assumptions!D102</f>
        <v/>
      </c>
    </row>
    <row r="103">
      <c r="A103" s="17" t="n"/>
      <c r="B103" s="17" t="n"/>
      <c r="C103" s="29" t="n"/>
      <c r="D103" s="19" t="n"/>
      <c r="E103" s="20" t="n"/>
      <c r="F103" s="20" t="n"/>
      <c r="G103" s="29" t="n"/>
      <c r="H103" s="17" t="n"/>
      <c r="I103" s="21">
        <f>IF(OR($A103="",$F103="",NOT(ISNUMBER($D103))),"",IF($F103="Operating Income",$D103,IF($F103="Operating Expense",-$D103,0)))</f>
        <v/>
      </c>
      <c r="J103" s="22">
        <f>IF($A103="","",IF(OR($B103="",NOT(ISNUMBER($C103)),NOT(ISNUMBER($D103)),$E103="",$F103="",NOT(ISNUMBER($G103))),"Complete required fields",IF(COUNTIF(Assumptions!$E$5:$E$14,$A103)=0,"Facility not listed",IF(COUNTIF(Assumptions!$F$5:$F$14,$E103)=0,"Owner not listed",IF($F103="Review","Review",IF($F103="Exclude","",IF(AND(ISNUMBER($G103),$G103&lt;TODAY()),"Past due review","")))))))</f>
        <v/>
      </c>
      <c r="L103">
        <f>Assumptions!E103</f>
        <v/>
      </c>
      <c r="M103">
        <f>Assumptions!F103</f>
        <v/>
      </c>
      <c r="N103">
        <f>Assumptions!D103</f>
        <v/>
      </c>
    </row>
    <row r="104">
      <c r="A104" s="17" t="n"/>
      <c r="B104" s="17" t="n"/>
      <c r="C104" s="29" t="n"/>
      <c r="D104" s="19" t="n"/>
      <c r="E104" s="20" t="n"/>
      <c r="F104" s="20" t="n"/>
      <c r="G104" s="29" t="n"/>
      <c r="H104" s="17" t="n"/>
      <c r="I104" s="23">
        <f>IF(OR($A104="",$F104="",NOT(ISNUMBER($D104))),"",IF($F104="Operating Income",$D104,IF($F104="Operating Expense",-$D104,0)))</f>
        <v/>
      </c>
      <c r="J104" s="24">
        <f>IF($A104="","",IF(OR($B104="",NOT(ISNUMBER($C104)),NOT(ISNUMBER($D104)),$E104="",$F104="",NOT(ISNUMBER($G104))),"Complete required fields",IF(COUNTIF(Assumptions!$E$5:$E$14,$A104)=0,"Facility not listed",IF(COUNTIF(Assumptions!$F$5:$F$14,$E104)=0,"Owner not listed",IF($F104="Review","Review",IF($F104="Exclude","",IF(AND(ISNUMBER($G104),$G104&lt;TODAY()),"Past due review","")))))))</f>
        <v/>
      </c>
      <c r="L104">
        <f>Assumptions!E104</f>
        <v/>
      </c>
      <c r="M104">
        <f>Assumptions!F104</f>
        <v/>
      </c>
      <c r="N104">
        <f>Assumptions!D104</f>
        <v/>
      </c>
    </row>
  </sheetData>
  <autoFilter ref="A4:J104"/>
  <mergeCells count="1">
    <mergeCell ref="A1:J1"/>
  </mergeCells>
  <conditionalFormatting sqref="J5:J104">
    <cfRule type="expression" priority="1" dxfId="1">
      <formula>$J5="Review"</formula>
    </cfRule>
    <cfRule type="expression" priority="2" dxfId="2">
      <formula>OR($J5="Past due review",$J5="Complete required fields",$J5="Facility not listed",$J5="Owner not listed")</formula>
    </cfRule>
  </conditionalFormatting>
  <dataValidations count="6">
    <dataValidation sqref="A5:A104" showDropDown="0" showInputMessage="1" showErrorMessage="1" allowBlank="0" errorTitle="Facility not listed" error="Select a facility from the editable facility list on the Assumptions sheet." promptTitle="Facility" prompt="Choose a listed fictional facility." type="list">
      <formula1>$L$5:$L$14</formula1>
    </dataValidation>
    <dataValidation sqref="C5:C104" showDropDown="0" showInputMessage="0" showErrorMessage="1" allowBlank="0" errorTitle="Period date outside limits" error="Enter a date within the editable date limits." type="date" operator="between">
      <formula1>$L$2</formula1>
      <formula2>$L$3</formula2>
    </dataValidation>
    <dataValidation sqref="D5:D104" showDropDown="0" showInputMessage="0" showErrorMessage="1" allowBlank="0" errorTitle="Amount outside limits" error="Enter an amount from $0.00 through the editable maximum amount." type="decimal" operator="between">
      <formula1>0</formula1>
      <formula2>$L$4</formula2>
    </dataValidation>
    <dataValidation sqref="E5:E104" showDropDown="0" showInputMessage="0" showErrorMessage="1" allowBlank="0" errorTitle="Owner not listed" error="Select an owner from the editable owner list on the Assumptions sheet." type="list">
      <formula1>$M$5:$M$14</formula1>
    </dataValidation>
    <dataValidation sqref="F5:F104" showDropDown="0" showInputMessage="0" showErrorMessage="1" allowBlank="0" errorTitle="Invalid status" error="Select Operating Income, Operating Expense, Exclude, or Review." type="list">
      <formula1>$N$5:$N$8</formula1>
    </dataValidation>
    <dataValidation sqref="G5:G104" showDropDown="0" showInputMessage="0" showErrorMessage="1" allowBlank="0" errorTitle="Due date outside limits" error="Enter a due date within the editable date limits." type="date" operator="between">
      <formula1>$L$2</formula1>
      <formula2>$L$3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7" customWidth="1" min="1" max="1"/>
    <col width="18" customWidth="1" min="2" max="2"/>
    <col width="48" customWidth="1" min="3" max="3"/>
    <col width="22" customWidth="1" min="4" max="4"/>
    <col width="50" customWidth="1" min="5" max="5"/>
    <col width="28" customWidth="1" min="6" max="6"/>
  </cols>
  <sheetData>
    <row r="1" ht="30" customHeight="1">
      <c r="A1" s="1" t="inlineStr">
        <is>
          <t>Assumptions and Controlled Lists</t>
        </is>
      </c>
      <c r="B1" s="27" t="n"/>
      <c r="C1" s="27" t="n"/>
      <c r="D1" s="27" t="n"/>
      <c r="E1" s="27" t="n"/>
      <c r="F1" s="28" t="n"/>
    </row>
    <row r="2">
      <c r="A2" s="15" t="inlineStr">
        <is>
          <t>Editable assumptions and list entries are shaded pale yellow. Status wording is fixed because the NOI formulas rely on it.</t>
        </is>
      </c>
    </row>
    <row r="3"/>
    <row r="4">
      <c r="A4" s="16" t="inlineStr">
        <is>
          <t>Scenario</t>
        </is>
      </c>
      <c r="B4" s="16" t="inlineStr">
        <is>
          <t>Cap Rate</t>
        </is>
      </c>
      <c r="C4" s="16" t="inlineStr">
        <is>
          <t>Scenario Note</t>
        </is>
      </c>
      <c r="D4" s="16" t="inlineStr">
        <is>
          <t>Status Options</t>
        </is>
      </c>
      <c r="E4" s="16" t="inlineStr">
        <is>
          <t>Facility List</t>
        </is>
      </c>
      <c r="F4" s="16" t="inlineStr">
        <is>
          <t>Owner List</t>
        </is>
      </c>
    </row>
    <row r="5">
      <c r="A5" s="22" t="inlineStr">
        <is>
          <t>Lower Cap Case</t>
        </is>
      </c>
      <c r="B5" s="25" t="n">
        <v>0.055</v>
      </c>
      <c r="C5" s="22" t="inlineStr">
        <is>
          <t>A lower cap rate produces a higher indicated value.</t>
        </is>
      </c>
      <c r="D5" s="14" t="inlineStr">
        <is>
          <t>Operating Income</t>
        </is>
      </c>
      <c r="E5" s="17" t="inlineStr">
        <is>
          <t>Juniper Lock Storage (fictional) - Maple Junction</t>
        </is>
      </c>
      <c r="F5" s="17" t="inlineStr">
        <is>
          <t>Casey Morgan (fictional)</t>
        </is>
      </c>
    </row>
    <row r="6">
      <c r="A6" s="24" t="inlineStr">
        <is>
          <t>Base Case</t>
        </is>
      </c>
      <c r="B6" s="25" t="n">
        <v>0.0625</v>
      </c>
      <c r="C6" s="24" t="inlineStr">
        <is>
          <t>Editable comparison assumption used in the facility table.</t>
        </is>
      </c>
      <c r="D6" s="12" t="inlineStr">
        <is>
          <t>Operating Expense</t>
        </is>
      </c>
      <c r="E6" s="17" t="inlineStr">
        <is>
          <t>Bluebird Self Storage (fictional) - Mesa Park</t>
        </is>
      </c>
      <c r="F6" s="17" t="inlineStr">
        <is>
          <t>Jordan Lee (fictional)</t>
        </is>
      </c>
    </row>
    <row r="7">
      <c r="A7" s="22" t="inlineStr">
        <is>
          <t>Higher Cap Case</t>
        </is>
      </c>
      <c r="B7" s="25" t="n">
        <v>0.0725</v>
      </c>
      <c r="C7" s="22" t="inlineStr">
        <is>
          <t>A higher cap rate produces a lower indicated value.</t>
        </is>
      </c>
      <c r="D7" s="14" t="inlineStr">
        <is>
          <t>Exclude</t>
        </is>
      </c>
      <c r="E7" s="17" t="inlineStr">
        <is>
          <t>Harbor Pine Storage (fictional) - Lake Junction</t>
        </is>
      </c>
      <c r="F7" s="17" t="inlineStr">
        <is>
          <t>Riley Brooks (fictional)</t>
        </is>
      </c>
    </row>
    <row r="8">
      <c r="D8" s="12" t="inlineStr">
        <is>
          <t>Review</t>
        </is>
      </c>
      <c r="E8" s="17" t="n"/>
      <c r="F8" s="17" t="n"/>
    </row>
    <row r="9">
      <c r="E9" s="17" t="n"/>
      <c r="F9" s="17" t="n"/>
    </row>
    <row r="10">
      <c r="A10" s="10" t="inlineStr">
        <is>
          <t>Input Limit</t>
        </is>
      </c>
      <c r="B10" s="10" t="inlineStr">
        <is>
          <t>Editable Value</t>
        </is>
      </c>
      <c r="E10" s="17" t="n"/>
      <c r="F10" s="17" t="n"/>
    </row>
    <row r="11">
      <c r="A11" s="14" t="inlineStr">
        <is>
          <t>Earliest Allowed Date</t>
        </is>
      </c>
      <c r="B11" s="29" t="n">
        <v>43831</v>
      </c>
      <c r="E11" s="17" t="n"/>
      <c r="F11" s="17" t="n"/>
    </row>
    <row r="12">
      <c r="A12" s="12" t="inlineStr">
        <is>
          <t>Latest Allowed Date</t>
        </is>
      </c>
      <c r="B12" s="29" t="n">
        <v>49674</v>
      </c>
      <c r="E12" s="17" t="n"/>
      <c r="F12" s="17" t="n"/>
    </row>
    <row r="13">
      <c r="A13" s="14" t="inlineStr">
        <is>
          <t>Maximum Annual Amount</t>
        </is>
      </c>
      <c r="B13" s="19" t="n">
        <v>10000000</v>
      </c>
      <c r="E13" s="17" t="n"/>
      <c r="F13" s="17" t="n"/>
    </row>
    <row r="14">
      <c r="E14" s="17" t="n"/>
      <c r="F14" s="17" t="n"/>
    </row>
    <row r="15"/>
    <row r="16">
      <c r="A16" s="26" t="inlineStr">
        <is>
          <t>Review and Exclude statuses do not enter NOI until a person changes the status.</t>
        </is>
      </c>
    </row>
    <row r="17">
      <c r="A17" s="26" t="inlineStr">
        <is>
          <t>Indicated values are comparison calculations based on entered data and assumptions, not promised outcomes.</t>
        </is>
      </c>
    </row>
  </sheetData>
  <mergeCells count="1">
    <mergeCell ref="A1:F1"/>
  </mergeCells>
  <conditionalFormatting sqref="B12">
    <cfRule type="expression" priority="1" dxfId="1">
      <formula>$B$12&lt;=$B$11</formula>
    </cfRule>
  </conditionalFormatting>
  <dataValidations count="3">
    <dataValidation sqref="B5:B7" showDropDown="0" showInputMessage="0" showErrorMessage="1" allowBlank="0" errorTitle="Cap rate outside limits" error="Enter a cap rate from 1.00% through 25.00%." type="decimal" operator="between">
      <formula1>0.01</formula1>
      <formula2>0.25</formula2>
    </dataValidation>
    <dataValidation sqref="B11:B12" showDropDown="0" showInputMessage="0" showErrorMessage="1" allowBlank="0" errorTitle="Invalid date limit" error="Enter a date from 01/01/2000 through 12/31/2100." type="date" operator="between">
      <formula1>DATE(2000,1,1)</formula1>
      <formula2>DATE(2100,12,31)</formula2>
    </dataValidation>
    <dataValidation sqref="B13" showDropDown="0" showInputMessage="0" showErrorMessage="1" allowBlank="0" errorTitle="Invalid maximum amount" error="Enter a maximum annual amount from $1.00 through $1,000,000,000.00." type="decimal" operator="between">
      <formula1>1</formula1>
      <formula2>1000000000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Storage Operations</dc:creator>
  <dc:title xmlns:dc="http://purl.org/dc/elements/1.1/">Self Storage Cap Rate Calculator</dc:title>
  <dc:subject xmlns:dc="http://purl.org/dc/elements/1.1/">Fictional self storage NOI and capitalization rate valuation worksheet</dc:subject>
  <dcterms:created xmlns:dcterms="http://purl.org/dc/terms/" xmlns:xsi="http://www.w3.org/2001/XMLSchema-instance" xsi:type="dcterms:W3CDTF">2026-09-11T20:23:57Z</dcterms:created>
  <dcterms:modified xmlns:dcterms="http://purl.org/dc/terms/" xmlns:xsi="http://www.w3.org/2001/XMLSchema-instance" xsi:type="dcterms:W3CDTF">2026-09-11T20:23:57+00:00Z</dcterms:modified>
</cp:coreProperties>
</file>