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Financial Plan" sheetId="2" state="visible" r:id="rId2"/>
    <sheet xmlns:r="http://schemas.openxmlformats.org/officeDocument/2006/relationships" name="Milestones" sheetId="3" state="visible" r:id="rId3"/>
    <sheet xmlns:r="http://schemas.openxmlformats.org/officeDocument/2006/relationships" name="Assumptions" sheetId="4" state="visible" r:id="rId4"/>
  </sheets>
  <definedNames>
    <definedName name="_xlnm._FilterDatabase" localSheetId="1" hidden="1">'Financial Plan'!$A$4:$I$104</definedName>
    <definedName name="_xlnm._FilterDatabase" localSheetId="2" hidden="1">'Milestones'!$A$4:$I$104</definedName>
    <definedName name="_xlnm._FilterDatabase" localSheetId="3" hidden="1">'Assumptions'!$A$4:$D$15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$#,##0.00;[Red]-$#,##0.00"/>
    <numFmt numFmtId="165" formatCode="0.0%"/>
    <numFmt numFmtId="166" formatCode="mm/dd/yyyy"/>
  </numFmts>
  <fonts count="7">
    <font>
      <name val="Calibri"/>
      <family val="2"/>
      <color theme="1"/>
      <sz val="11"/>
      <scheme val="minor"/>
    </font>
    <font>
      <name val="Aptos Display"/>
      <b val="1"/>
      <color rgb="00FFFFFF"/>
      <sz val="18"/>
    </font>
    <font>
      <name val="Aptos"/>
      <i val="1"/>
      <color rgb="00536775"/>
      <sz val="9"/>
    </font>
    <font>
      <name val="Aptos"/>
      <b val="1"/>
      <color rgb="00FFFFFF"/>
      <sz val="10"/>
    </font>
    <font>
      <name val="Aptos"/>
      <b val="1"/>
      <color rgb="00243746"/>
      <sz val="10"/>
    </font>
    <font>
      <name val="Aptos"/>
      <color rgb="00243746"/>
      <sz val="10"/>
    </font>
    <font>
      <name val="Aptos"/>
      <b val="1"/>
      <color rgb="00C95A2E"/>
      <sz val="10"/>
    </font>
  </fonts>
  <fills count="7">
    <fill>
      <patternFill/>
    </fill>
    <fill>
      <patternFill patternType="gray125"/>
    </fill>
    <fill>
      <patternFill patternType="solid">
        <fgColor rgb="0016324F"/>
      </patternFill>
    </fill>
    <fill>
      <patternFill patternType="solid">
        <fgColor rgb="00147D89"/>
      </patternFill>
    </fill>
    <fill>
      <patternFill patternType="solid">
        <fgColor rgb="00EAF4F5"/>
      </patternFill>
    </fill>
    <fill>
      <patternFill patternType="solid">
        <fgColor rgb="00FFFFFF"/>
      </patternFill>
    </fill>
    <fill>
      <patternFill patternType="solid">
        <fgColor rgb="00FFF4DD"/>
      </patternFill>
    </fill>
  </fills>
  <borders count="9">
    <border>
      <left/>
      <right/>
      <top/>
      <bottom/>
      <diagonal/>
    </border>
    <border>
      <left style="thin">
        <color rgb="00C8D5DD"/>
      </left>
      <right style="thin">
        <color rgb="00C8D5DD"/>
      </right>
      <top style="thin">
        <color rgb="00C8D5DD"/>
      </top>
      <bottom style="thin">
        <color rgb="00C8D5DD"/>
      </bottom>
    </border>
    <border>
      <left/>
      <right/>
      <top style="thin">
        <color rgb="00C8D5DD"/>
      </top>
      <bottom/>
      <diagonal/>
    </border>
    <border>
      <left style="thin">
        <color rgb="00C8D5DD"/>
      </left>
      <right/>
      <top/>
      <bottom/>
      <diagonal/>
    </border>
    <border>
      <left/>
      <right style="thin">
        <color rgb="00C8D5DD"/>
      </right>
      <top style="thin">
        <color rgb="00C8D5DD"/>
      </top>
      <bottom/>
      <diagonal/>
    </border>
    <border>
      <left/>
      <right style="thin">
        <color rgb="00C8D5DD"/>
      </right>
      <top/>
      <bottom/>
      <diagonal/>
    </border>
    <border>
      <left style="thin">
        <color rgb="00C8D5DD"/>
      </left>
      <right/>
      <top/>
      <bottom style="thin">
        <color rgb="00C8D5DD"/>
      </bottom>
      <diagonal/>
    </border>
    <border>
      <left/>
      <right/>
      <top/>
      <bottom style="thin">
        <color rgb="00C8D5DD"/>
      </bottom>
      <diagonal/>
    </border>
    <border>
      <left/>
      <right style="thin">
        <color rgb="00C8D5DD"/>
      </right>
      <top/>
      <bottom style="thin">
        <color rgb="00C8D5DD"/>
      </bottom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0" borderId="0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/>
    </xf>
    <xf numFmtId="164" fontId="5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/>
    </xf>
    <xf numFmtId="164" fontId="5" fillId="5" borderId="1" applyAlignment="1" pivotButton="0" quotePrefix="0" xfId="0">
      <alignment horizontal="right" vertical="center"/>
    </xf>
    <xf numFmtId="165" fontId="5" fillId="4" borderId="1" applyAlignment="1" pivotButton="0" quotePrefix="0" xfId="0">
      <alignment horizontal="right" vertical="center"/>
    </xf>
    <xf numFmtId="165" fontId="5" fillId="5" borderId="1" applyAlignment="1" pivotButton="0" quotePrefix="0" xfId="0">
      <alignment horizontal="right" vertical="center"/>
    </xf>
    <xf numFmtId="3" fontId="5" fillId="5" borderId="1" applyAlignment="1" pivotButton="0" quotePrefix="0" xfId="0">
      <alignment horizontal="right" vertical="center"/>
    </xf>
    <xf numFmtId="3" fontId="5" fillId="4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left" vertical="center"/>
    </xf>
    <xf numFmtId="166" fontId="5" fillId="6" borderId="1" applyAlignment="1" pivotButton="0" quotePrefix="0" xfId="0">
      <alignment horizontal="center" vertical="center"/>
    </xf>
    <xf numFmtId="164" fontId="5" fillId="6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left" vertical="top" wrapText="1"/>
    </xf>
    <xf numFmtId="0" fontId="5" fillId="4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/>
    </xf>
    <xf numFmtId="166" fontId="5" fillId="6" borderId="1" applyAlignment="1" pivotButton="0" quotePrefix="0" xfId="0">
      <alignment horizontal="right" vertical="center"/>
    </xf>
    <xf numFmtId="0" fontId="5" fillId="4" borderId="1" applyAlignment="1" pivotButton="0" quotePrefix="0" xfId="0">
      <alignment horizontal="left" vertical="top" wrapText="1"/>
    </xf>
    <xf numFmtId="3" fontId="5" fillId="6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left" vertical="top" wrapText="1"/>
    </xf>
    <xf numFmtId="165" fontId="5" fillId="6" borderId="1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top" wrapText="1"/>
    </xf>
    <xf numFmtId="0" fontId="0" fillId="0" borderId="2" pivotButton="0" quotePrefix="0" xfId="0"/>
    <xf numFmtId="0" fontId="0" fillId="0" borderId="4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166" fontId="5" fillId="6" borderId="1" applyAlignment="1" pivotButton="0" quotePrefix="0" xfId="0">
      <alignment horizontal="center" vertical="center"/>
    </xf>
    <xf numFmtId="166" fontId="5" fillId="6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C95A2E"/>
        </patternFill>
      </fill>
    </dxf>
    <dxf>
      <font>
        <name val="Aptos"/>
        <b val="1"/>
        <color rgb="00FFFFFF"/>
        <sz val="10"/>
      </font>
      <fill>
        <patternFill patternType="solid">
          <fgColor rgb="00207A5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Key Planning Ratios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'Summary'!B12</f>
            </strRef>
          </tx>
          <spPr>
            <a:solidFill xmlns:a="http://schemas.openxmlformats.org/drawingml/2006/main">
              <a:srgbClr val="147D89"/>
            </a:solidFill>
            <a:ln xmlns:a="http://schemas.openxmlformats.org/drawingml/2006/main">
              <a:solidFill>
                <a:srgbClr val="16324F"/>
              </a:solidFill>
              <a:prstDash val="solid"/>
            </a:ln>
          </spPr>
          <cat>
            <numRef>
              <f>'Summary'!$A$13:$A$15</f>
            </numRef>
          </cat>
          <val>
            <numRef>
              <f>'Summary'!$B$13:$B$15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Indicator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Percentage</a:t>
                </a:r>
              </a:p>
            </rich>
          </tx>
        </title>
        <numFmt formatCode="0%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3</row>
      <rowOff>0</rowOff>
    </from>
    <ext cx="414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2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9" customWidth="1" min="2" max="2"/>
    <col width="3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24" customHeight="1">
      <c r="A1" s="1" t="inlineStr">
        <is>
          <t>Self Storage Business Plan Summary</t>
        </is>
      </c>
      <c r="B1" s="25" t="n"/>
      <c r="C1" s="25" t="n"/>
      <c r="D1" s="25" t="n"/>
      <c r="E1" s="25" t="n"/>
      <c r="F1" s="25" t="n"/>
      <c r="G1" s="25" t="n"/>
      <c r="H1" s="26" t="n"/>
    </row>
    <row r="2" ht="15" customHeight="1">
      <c r="A2" s="27" t="n"/>
      <c r="B2" s="28" t="n"/>
      <c r="C2" s="28" t="n"/>
      <c r="D2" s="28" t="n"/>
      <c r="E2" s="28" t="n"/>
      <c r="F2" s="28" t="n"/>
      <c r="G2" s="28" t="n"/>
      <c r="H2" s="29" t="n"/>
    </row>
    <row r="3" ht="30" customHeight="1">
      <c r="A3" s="3" t="inlineStr">
        <is>
          <t>Calculated indicators link the fictional financial plan, milestones, and editable assumptions.</t>
        </is>
      </c>
    </row>
    <row r="4" ht="28" customHeight="1">
      <c r="A4" s="4" t="inlineStr">
        <is>
          <t>Financial indicator</t>
        </is>
      </c>
      <c r="B4" s="4" t="inlineStr">
        <is>
          <t>Calculated amount</t>
        </is>
      </c>
    </row>
    <row r="5">
      <c r="A5" s="5" t="inlineStr">
        <is>
          <t>Planned revenue</t>
        </is>
      </c>
      <c r="B5" s="6">
        <f>IF(COUNTA('Financial Plan'!$B$5:$B$104)=0,"",SUMIF('Financial Plan'!$B$5:$B$104,"Revenue",'Financial Plan'!$D$5:$D$104))</f>
        <v/>
      </c>
    </row>
    <row r="6">
      <c r="A6" s="7" t="inlineStr">
        <is>
          <t>Planned operating expense</t>
        </is>
      </c>
      <c r="B6" s="8">
        <f>IF(COUNTA('Financial Plan'!$B$5:$B$104)=0,"",SUMIF('Financial Plan'!$B$5:$B$104,"Operating Expense",'Financial Plan'!$D$5:$D$104))</f>
        <v/>
      </c>
    </row>
    <row r="7">
      <c r="A7" s="5" t="inlineStr">
        <is>
          <t>Planned capital cost</t>
        </is>
      </c>
      <c r="B7" s="6">
        <f>IF(COUNTA('Financial Plan'!$B$5:$B$104)=0,"",SUMIF('Financial Plan'!$B$5:$B$104,"Capital Cost",'Financial Plan'!$D$5:$D$104))</f>
        <v/>
      </c>
    </row>
    <row r="8">
      <c r="A8" s="7" t="inlineStr">
        <is>
          <t>Planned net operating income</t>
        </is>
      </c>
      <c r="B8" s="8">
        <f>IF(OR(B5="",B6=""),"",B5-B6)</f>
        <v/>
      </c>
    </row>
    <row r="9">
      <c r="A9" s="5" t="inlineStr">
        <is>
          <t>Capacity revenue estimate</t>
        </is>
      </c>
      <c r="B9" s="6">
        <f>IFERROR(IF(OR(Assumptions!$B$6="",Assumptions!$B$7="",Assumptions!$B$9="",Assumptions!$B$10="",Assumptions!$B$11=""),"",Assumptions!$B$6*(Assumptions!$B$7*Assumptions!$B$9*Assumptions!$B$10+Assumptions!$B$11)),"")</f>
        <v/>
      </c>
    </row>
    <row r="10">
      <c r="A10" s="7" t="inlineStr">
        <is>
          <t>Capital budget with contingency</t>
        </is>
      </c>
      <c r="B10" s="8">
        <f>IFERROR(IF(OR(Assumptions!$B$13="",Assumptions!$B$14=""),"",Assumptions!$B$13*(1+Assumptions!$B$14)),"")</f>
        <v/>
      </c>
    </row>
    <row r="11"/>
    <row r="12" ht="28" customHeight="1">
      <c r="A12" s="4" t="inlineStr">
        <is>
          <t>Plan ratio or milestone</t>
        </is>
      </c>
      <c r="B12" s="4" t="inlineStr">
        <is>
          <t>Calculated value</t>
        </is>
      </c>
    </row>
    <row r="13">
      <c r="A13" s="5" t="inlineStr">
        <is>
          <t>Operating margin</t>
        </is>
      </c>
      <c r="B13" s="9">
        <f>IFERROR(B8/B5,"")</f>
        <v/>
      </c>
    </row>
    <row r="14">
      <c r="A14" s="7" t="inlineStr">
        <is>
          <t>Revenue plan versus capacity</t>
        </is>
      </c>
      <c r="B14" s="10">
        <f>IFERROR(B5/B9,"")</f>
        <v/>
      </c>
    </row>
    <row r="15">
      <c r="A15" s="5" t="inlineStr">
        <is>
          <t>Capital plan versus budget</t>
        </is>
      </c>
      <c r="B15" s="9">
        <f>IFERROR(B7/B10,"")</f>
        <v/>
      </c>
    </row>
    <row r="16">
      <c r="A16" s="7" t="inlineStr">
        <is>
          <t>Completed milestones</t>
        </is>
      </c>
      <c r="B16" s="11">
        <f>IF(COUNTA(Milestones!$A$5:$A$104)=0,"",COUNTIF(Milestones!$F$5:$F$104,"Completed"))</f>
        <v/>
      </c>
    </row>
    <row r="17">
      <c r="A17" s="5" t="inlineStr">
        <is>
          <t>Open milestones</t>
        </is>
      </c>
      <c r="B17" s="12">
        <f>IF(COUNTA(Milestones!$A$5:$A$104)=0,"",COUNTIFS(Milestones!$A$5:$A$104,"&lt;&gt;",Milestones!$F$5:$F$104,"&lt;&gt;Completed"))</f>
        <v/>
      </c>
    </row>
    <row r="18">
      <c r="A18" s="7" t="inlineStr">
        <is>
          <t>Overdue milestones</t>
        </is>
      </c>
      <c r="B18" s="11">
        <f>IF(COUNTA(Milestones!$A$5:$A$104)=0,"",COUNTIFS(Milestones!$A$5:$A$104,"&lt;&gt;",Milestones!$G$5:$G$104,"&lt;&gt;",Milestones!$G$5:$G$104,"&lt;"&amp;TODAY(),Milestones!$F$5:$F$104,"&lt;&gt;Completed"))</f>
        <v/>
      </c>
    </row>
    <row r="19">
      <c r="A19" s="5" t="inlineStr">
        <is>
          <t>Financial rows needing review</t>
        </is>
      </c>
      <c r="B19" s="12">
        <f>IF(COUNTA('Financial Plan'!$A$5:$A$104)=0,"",COUNTIFS('Financial Plan'!$I$5:$I$104,"&lt;&gt;",'Financial Plan'!$I$5:$I$104,"&lt;&gt;Ready for review"))</f>
        <v/>
      </c>
    </row>
    <row r="20">
      <c r="A20" s="7" t="inlineStr">
        <is>
          <t>Milestone rows needing review</t>
        </is>
      </c>
      <c r="B20" s="11">
        <f>IF(COUNTA(Milestones!$A$5:$A$104)=0,"",COUNTIFS(Milestones!$I$5:$I$104,"&lt;&gt;",Milestones!$I$5:$I$104,"&lt;&gt;On track"))</f>
        <v/>
      </c>
    </row>
    <row r="21">
      <c r="A21" s="5" t="inlineStr">
        <is>
          <t>Milestone completion rate</t>
        </is>
      </c>
      <c r="B21" s="9">
        <f>IFERROR(B16/(B16+B17),"")</f>
        <v/>
      </c>
    </row>
    <row r="22">
      <c r="A22" s="7" t="inlineStr">
        <is>
          <t>Planned milestone budget</t>
        </is>
      </c>
      <c r="B22" s="8">
        <f>IF(COUNTA(Milestones!$A$5:$A$104)=0,"",SUM(Milestones!$D$5:$D$104))</f>
        <v/>
      </c>
    </row>
  </sheetData>
  <mergeCells count="1">
    <mergeCell ref="A1:H2"/>
  </mergeCells>
  <conditionalFormatting sqref="B13">
    <cfRule type="expression" priority="1" dxfId="0">
      <formula>AND(B13&lt;&gt;"",B13&lt;0)</formula>
    </cfRule>
  </conditionalFormatting>
  <conditionalFormatting sqref="B15">
    <cfRule type="expression" priority="2" dxfId="0">
      <formula>AND(B15&lt;&gt;"",B15&gt;1)</formula>
    </cfRule>
  </conditionalFormatting>
  <conditionalFormatting sqref="B18:B20">
    <cfRule type="expression" priority="3" dxfId="0">
      <formula>B18&gt;0</formula>
    </cfRule>
  </conditionalFormatting>
  <conditionalFormatting sqref="B16">
    <cfRule type="expression" priority="4" dxfId="1">
      <formula>B16&gt;0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13" customWidth="1" min="3" max="3"/>
    <col width="16" customWidth="1" min="4" max="4"/>
    <col width="25" customWidth="1" min="5" max="5"/>
    <col width="14" customWidth="1" min="6" max="6"/>
    <col width="13" customWidth="1" min="7" max="7"/>
    <col width="52" customWidth="1" min="8" max="8"/>
    <col width="22" customWidth="1" min="9" max="9"/>
  </cols>
  <sheetData>
    <row r="1" ht="24" customHeight="1">
      <c r="A1" s="1" t="inlineStr">
        <is>
          <t>Financial Plan</t>
        </is>
      </c>
      <c r="B1" s="25" t="n"/>
      <c r="C1" s="25" t="n"/>
      <c r="D1" s="25" t="n"/>
      <c r="E1" s="25" t="n"/>
      <c r="F1" s="25" t="n"/>
      <c r="G1" s="25" t="n"/>
      <c r="H1" s="25" t="n"/>
      <c r="I1" s="26" t="n"/>
    </row>
    <row r="2" ht="15" customHeight="1">
      <c r="A2" s="27" t="n"/>
      <c r="B2" s="28" t="n"/>
      <c r="C2" s="28" t="n"/>
      <c r="D2" s="28" t="n"/>
      <c r="E2" s="28" t="n"/>
      <c r="F2" s="28" t="n"/>
      <c r="G2" s="28" t="n"/>
      <c r="H2" s="28" t="n"/>
      <c r="I2" s="29" t="n"/>
    </row>
    <row r="3" ht="30" customHeight="1">
      <c r="A3" s="3" t="inlineStr">
        <is>
          <t>Enter positive estimates in yellow cells. The Unit identifies revenue or cost, and review warnings require human follow-up.</t>
        </is>
      </c>
    </row>
    <row r="4" ht="28" customHeight="1">
      <c r="A4" s="4" t="inlineStr">
        <is>
          <t>Facility</t>
        </is>
      </c>
      <c r="B4" s="4" t="inlineStr">
        <is>
          <t>Unit</t>
        </is>
      </c>
      <c r="C4" s="4" t="inlineStr">
        <is>
          <t>Period</t>
        </is>
      </c>
      <c r="D4" s="4" t="inlineStr">
        <is>
          <t>Amount</t>
        </is>
      </c>
      <c r="E4" s="4" t="inlineStr">
        <is>
          <t>Owner</t>
        </is>
      </c>
      <c r="F4" s="4" t="inlineStr">
        <is>
          <t>Status</t>
        </is>
      </c>
      <c r="G4" s="4" t="inlineStr">
        <is>
          <t>Due Date</t>
        </is>
      </c>
      <c r="H4" s="4" t="inlineStr">
        <is>
          <t>Notes</t>
        </is>
      </c>
      <c r="I4" s="4" t="inlineStr">
        <is>
          <t>Review</t>
        </is>
      </c>
    </row>
    <row r="5" ht="32" customHeight="1">
      <c r="A5" s="13" t="inlineStr">
        <is>
          <t>Juniper Key Storage (fictional)</t>
        </is>
      </c>
      <c r="B5" s="13" t="inlineStr">
        <is>
          <t>Capital Cost</t>
        </is>
      </c>
      <c r="C5" s="30" t="n">
        <v>46266</v>
      </c>
      <c r="D5" s="15" t="n">
        <v>180000</v>
      </c>
      <c r="E5" s="13" t="inlineStr">
        <is>
          <t>Avery Quill (fictional)</t>
        </is>
      </c>
      <c r="F5" s="13" t="inlineStr">
        <is>
          <t>Completed</t>
        </is>
      </c>
      <c r="G5" s="30" t="n">
        <v>46266</v>
      </c>
      <c r="H5" s="16" t="inlineStr">
        <is>
          <t>Early site option and concept work estimate for the fictional facility.</t>
        </is>
      </c>
      <c r="I5" s="17">
        <f>IF(COUNTA(A5:H5)=0,"",IF(OR(A5="",B5="",C5="",D5="",E5="",F5=""),"Required input missing",IF(Assumptions!$B$15="","Review days needed",IF(D5&lt;0,"Amount must be positive",IF(AND(G5&lt;&gt;"",F5&lt;&gt;"Completed",G5&lt;TODAY()),"Past due—review",IF(AND(G5&lt;&gt;"",F5&lt;&gt;"Completed",G5&lt;=TODAY()+Assumptions!$B$15),"Due soon—review","Ready for review"))))))</f>
        <v/>
      </c>
    </row>
    <row r="6" ht="32" customHeight="1">
      <c r="A6" s="13" t="inlineStr">
        <is>
          <t>Juniper Key Storage (fictional)</t>
        </is>
      </c>
      <c r="B6" s="13" t="inlineStr">
        <is>
          <t>Operating Expense</t>
        </is>
      </c>
      <c r="C6" s="30" t="n">
        <v>46296</v>
      </c>
      <c r="D6" s="15" t="n">
        <v>31000</v>
      </c>
      <c r="E6" s="13" t="inlineStr">
        <is>
          <t>Morgan Vale (fictional)</t>
        </is>
      </c>
      <c r="F6" s="13" t="inlineStr">
        <is>
          <t>Confirmed</t>
        </is>
      </c>
      <c r="G6" s="30" t="n">
        <v>46300</v>
      </c>
      <c r="H6" s="16" t="inlineStr">
        <is>
          <t>Opening-month staffing and utility estimate.</t>
        </is>
      </c>
      <c r="I6" s="18">
        <f>IF(COUNTA(A6:H6)=0,"",IF(OR(A6="",B6="",C6="",D6="",E6="",F6=""),"Required input missing",IF(Assumptions!$B$15="","Review days needed",IF(D6&lt;0,"Amount must be positive",IF(AND(G6&lt;&gt;"",F6&lt;&gt;"Completed",G6&lt;TODAY()),"Past due—review",IF(AND(G6&lt;&gt;"",F6&lt;&gt;"Completed",G6&lt;=TODAY()+Assumptions!$B$15),"Due soon—review","Ready for review"))))))</f>
        <v/>
      </c>
    </row>
    <row r="7" ht="32" customHeight="1">
      <c r="A7" s="13" t="inlineStr">
        <is>
          <t>Juniper Key Storage (fictional)</t>
        </is>
      </c>
      <c r="B7" s="13" t="inlineStr">
        <is>
          <t>Revenue</t>
        </is>
      </c>
      <c r="C7" s="30" t="n">
        <v>46296</v>
      </c>
      <c r="D7" s="15" t="n">
        <v>18500</v>
      </c>
      <c r="E7" s="13" t="inlineStr">
        <is>
          <t>Jordan Pine (fictional)</t>
        </is>
      </c>
      <c r="F7" s="13" t="inlineStr">
        <is>
          <t>Planned</t>
        </is>
      </c>
      <c r="G7" s="30" t="n">
        <v>46300</v>
      </c>
      <c r="H7" s="16" t="inlineStr">
        <is>
          <t>Opening-month rental revenue placeholder.</t>
        </is>
      </c>
      <c r="I7" s="17">
        <f>IF(COUNTA(A7:H7)=0,"",IF(OR(A7="",B7="",C7="",D7="",E7="",F7=""),"Required input missing",IF(Assumptions!$B$15="","Review days needed",IF(D7&lt;0,"Amount must be positive",IF(AND(G7&lt;&gt;"",F7&lt;&gt;"Completed",G7&lt;TODAY()),"Past due—review",IF(AND(G7&lt;&gt;"",F7&lt;&gt;"Completed",G7&lt;=TODAY()+Assumptions!$B$15),"Due soon—review","Ready for review"))))))</f>
        <v/>
      </c>
    </row>
    <row r="8" ht="32" customHeight="1">
      <c r="A8" s="13" t="inlineStr">
        <is>
          <t>Juniper Key Storage (fictional)</t>
        </is>
      </c>
      <c r="B8" s="13" t="inlineStr">
        <is>
          <t>Revenue</t>
        </is>
      </c>
      <c r="C8" s="30" t="n">
        <v>46327</v>
      </c>
      <c r="D8" s="15" t="n">
        <v>26000</v>
      </c>
      <c r="E8" s="13" t="inlineStr">
        <is>
          <t>Jordan Pine (fictional)</t>
        </is>
      </c>
      <c r="F8" s="13" t="inlineStr">
        <is>
          <t>Planned</t>
        </is>
      </c>
      <c r="G8" s="30" t="n">
        <v>46331</v>
      </c>
      <c r="H8" s="16" t="inlineStr">
        <is>
          <t>Second-month rental revenue estimate.</t>
        </is>
      </c>
      <c r="I8" s="18">
        <f>IF(COUNTA(A8:H8)=0,"",IF(OR(A8="",B8="",C8="",D8="",E8="",F8=""),"Required input missing",IF(Assumptions!$B$15="","Review days needed",IF(D8&lt;0,"Amount must be positive",IF(AND(G8&lt;&gt;"",F8&lt;&gt;"Completed",G8&lt;TODAY()),"Past due—review",IF(AND(G8&lt;&gt;"",F8&lt;&gt;"Completed",G8&lt;=TODAY()+Assumptions!$B$15),"Due soon—review","Ready for review"))))))</f>
        <v/>
      </c>
    </row>
    <row r="9" ht="32" customHeight="1">
      <c r="A9" s="13" t="inlineStr">
        <is>
          <t>Juniper Key Storage (fictional)</t>
        </is>
      </c>
      <c r="B9" s="13" t="inlineStr">
        <is>
          <t>Operating Expense</t>
        </is>
      </c>
      <c r="C9" s="30" t="n">
        <v>46327</v>
      </c>
      <c r="D9" s="15" t="n">
        <v>32000</v>
      </c>
      <c r="E9" s="13" t="inlineStr">
        <is>
          <t>Morgan Vale (fictional)</t>
        </is>
      </c>
      <c r="F9" s="13" t="inlineStr">
        <is>
          <t>Draft</t>
        </is>
      </c>
      <c r="G9" s="30" t="n">
        <v>46331</v>
      </c>
      <c r="H9" s="16" t="inlineStr">
        <is>
          <t>Draft payroll, utilities, and marketing estimate.</t>
        </is>
      </c>
      <c r="I9" s="17">
        <f>IF(COUNTA(A9:H9)=0,"",IF(OR(A9="",B9="",C9="",D9="",E9="",F9=""),"Required input missing",IF(Assumptions!$B$15="","Review days needed",IF(D9&lt;0,"Amount must be positive",IF(AND(G9&lt;&gt;"",F9&lt;&gt;"Completed",G9&lt;TODAY()),"Past due—review",IF(AND(G9&lt;&gt;"",F9&lt;&gt;"Completed",G9&lt;=TODAY()+Assumptions!$B$15),"Due soon—review","Ready for review"))))))</f>
        <v/>
      </c>
    </row>
    <row r="10" ht="32" customHeight="1">
      <c r="A10" s="13" t="inlineStr">
        <is>
          <t>Juniper Key Storage (fictional)</t>
        </is>
      </c>
      <c r="B10" s="13" t="inlineStr">
        <is>
          <t>Revenue</t>
        </is>
      </c>
      <c r="C10" s="30" t="n">
        <v>46357</v>
      </c>
      <c r="D10" s="15" t="n">
        <v>34500</v>
      </c>
      <c r="E10" s="13" t="inlineStr">
        <is>
          <t>Jordan Pine (fictional)</t>
        </is>
      </c>
      <c r="F10" s="13" t="inlineStr">
        <is>
          <t>Planned</t>
        </is>
      </c>
      <c r="G10" s="30" t="n">
        <v>46361</v>
      </c>
      <c r="H10" s="16" t="inlineStr">
        <is>
          <t>Third-month rental and retail revenue estimate.</t>
        </is>
      </c>
      <c r="I10" s="18">
        <f>IF(COUNTA(A10:H10)=0,"",IF(OR(A10="",B10="",C10="",D10="",E10="",F10=""),"Required input missing",IF(Assumptions!$B$15="","Review days needed",IF(D10&lt;0,"Amount must be positive",IF(AND(G10&lt;&gt;"",F10&lt;&gt;"Completed",G10&lt;TODAY()),"Past due—review",IF(AND(G10&lt;&gt;"",F10&lt;&gt;"Completed",G10&lt;=TODAY()+Assumptions!$B$15),"Due soon—review","Ready for review"))))))</f>
        <v/>
      </c>
    </row>
    <row r="11" ht="32" customHeight="1">
      <c r="A11" s="13" t="inlineStr">
        <is>
          <t>Juniper Key Storage (fictional)</t>
        </is>
      </c>
      <c r="B11" s="13" t="inlineStr">
        <is>
          <t>Capital Cost</t>
        </is>
      </c>
      <c r="C11" s="30" t="n">
        <v>46357</v>
      </c>
      <c r="D11" s="15" t="n">
        <v>3870000</v>
      </c>
      <c r="E11" s="13" t="inlineStr">
        <is>
          <t>Casey Harbor (fictional)</t>
        </is>
      </c>
      <c r="F11" s="13" t="inlineStr">
        <is>
          <t>On Hold</t>
        </is>
      </c>
      <c r="G11" s="30" t="n">
        <v>46371</v>
      </c>
      <c r="H11" s="16" t="inlineStr">
        <is>
          <t>Construction and equipment planning allowance pending review.</t>
        </is>
      </c>
      <c r="I11" s="17">
        <f>IF(COUNTA(A11:H11)=0,"",IF(OR(A11="",B11="",C11="",D11="",E11="",F11=""),"Required input missing",IF(Assumptions!$B$15="","Review days needed",IF(D11&lt;0,"Amount must be positive",IF(AND(G11&lt;&gt;"",F11&lt;&gt;"Completed",G11&lt;TODAY()),"Past due—review",IF(AND(G11&lt;&gt;"",F11&lt;&gt;"Completed",G11&lt;=TODAY()+Assumptions!$B$15),"Due soon—review","Ready for review"))))))</f>
        <v/>
      </c>
    </row>
    <row r="12" ht="32" customHeight="1">
      <c r="A12" s="13" t="inlineStr">
        <is>
          <t>Juniper Key Storage (fictional)</t>
        </is>
      </c>
      <c r="B12" s="13" t="inlineStr">
        <is>
          <t>Revenue</t>
        </is>
      </c>
      <c r="C12" s="30" t="n">
        <v>46388</v>
      </c>
      <c r="D12" s="15" t="n">
        <v>43000</v>
      </c>
      <c r="E12" s="13" t="inlineStr">
        <is>
          <t>Jordan Pine (fictional)</t>
        </is>
      </c>
      <c r="F12" s="13" t="inlineStr">
        <is>
          <t>Draft</t>
        </is>
      </c>
      <c r="G12" s="30" t="n">
        <v>46392</v>
      </c>
      <c r="H12" s="16" t="inlineStr">
        <is>
          <t>Fourth-month lease-up revenue estimate.</t>
        </is>
      </c>
      <c r="I12" s="18">
        <f>IF(COUNTA(A12:H12)=0,"",IF(OR(A12="",B12="",C12="",D12="",E12="",F12=""),"Required input missing",IF(Assumptions!$B$15="","Review days needed",IF(D12&lt;0,"Amount must be positive",IF(AND(G12&lt;&gt;"",F12&lt;&gt;"Completed",G12&lt;TODAY()),"Past due—review",IF(AND(G12&lt;&gt;"",F12&lt;&gt;"Completed",G12&lt;=TODAY()+Assumptions!$B$15),"Due soon—review","Ready for review"))))))</f>
        <v/>
      </c>
    </row>
    <row r="13" ht="32" customHeight="1">
      <c r="A13" s="13" t="inlineStr">
        <is>
          <t>Juniper Key Storage (fictional)</t>
        </is>
      </c>
      <c r="B13" s="13" t="inlineStr">
        <is>
          <t>Operating Expense</t>
        </is>
      </c>
      <c r="C13" s="30" t="n">
        <v>46388</v>
      </c>
      <c r="D13" s="15" t="n">
        <v>33500</v>
      </c>
      <c r="E13" s="13" t="inlineStr">
        <is>
          <t>Morgan Vale (fictional)</t>
        </is>
      </c>
      <c r="F13" s="13" t="inlineStr">
        <is>
          <t>Planned</t>
        </is>
      </c>
      <c r="G13" s="30" t="n">
        <v>46392</v>
      </c>
      <c r="H13" s="16" t="inlineStr">
        <is>
          <t>Fourth-month operating estimate.</t>
        </is>
      </c>
      <c r="I13" s="17">
        <f>IF(COUNTA(A13:H13)=0,"",IF(OR(A13="",B13="",C13="",D13="",E13="",F13=""),"Required input missing",IF(Assumptions!$B$15="","Review days needed",IF(D13&lt;0,"Amount must be positive",IF(AND(G13&lt;&gt;"",F13&lt;&gt;"Completed",G13&lt;TODAY()),"Past due—review",IF(AND(G13&lt;&gt;"",F13&lt;&gt;"Completed",G13&lt;=TODAY()+Assumptions!$B$15),"Due soon—review","Ready for review"))))))</f>
        <v/>
      </c>
    </row>
    <row r="14" ht="32" customHeight="1">
      <c r="A14" s="13" t="inlineStr">
        <is>
          <t>Juniper Key Storage (fictional)</t>
        </is>
      </c>
      <c r="B14" s="13" t="inlineStr">
        <is>
          <t>Operating Expense</t>
        </is>
      </c>
      <c r="C14" s="30" t="n">
        <v>46419</v>
      </c>
      <c r="D14" s="15" t="n">
        <v>0</v>
      </c>
      <c r="E14" s="13" t="inlineStr">
        <is>
          <t>Taylor Finch (fictional)</t>
        </is>
      </c>
      <c r="F14" s="13" t="inlineStr">
        <is>
          <t>Draft</t>
        </is>
      </c>
      <c r="G14" s="30" t="n">
        <v>46423</v>
      </c>
      <c r="H14" s="16" t="inlineStr">
        <is>
          <t>Boundary-value placeholder for a no-cost fictional launch venue; confirm before use.</t>
        </is>
      </c>
      <c r="I14" s="18">
        <f>IF(COUNTA(A14:H14)=0,"",IF(OR(A14="",B14="",C14="",D14="",E14="",F14=""),"Required input missing",IF(Assumptions!$B$15="","Review days needed",IF(D14&lt;0,"Amount must be positive",IF(AND(G14&lt;&gt;"",F14&lt;&gt;"Completed",G14&lt;TODAY()),"Past due—review",IF(AND(G14&lt;&gt;"",F14&lt;&gt;"Completed",G14&lt;=TODAY()+Assumptions!$B$15),"Due soon—review","Ready for review"))))))</f>
        <v/>
      </c>
    </row>
    <row r="15" ht="22" customHeight="1">
      <c r="A15" s="13" t="n"/>
      <c r="B15" s="13" t="n"/>
      <c r="C15" s="30" t="n"/>
      <c r="D15" s="15" t="n"/>
      <c r="E15" s="13" t="n"/>
      <c r="F15" s="13" t="n"/>
      <c r="G15" s="30" t="n"/>
      <c r="H15" s="16" t="n"/>
      <c r="I15" s="17">
        <f>IF(COUNTA(A15:H15)=0,"",IF(OR(A15="",B15="",C15="",D15="",E15="",F15=""),"Required input missing",IF(Assumptions!$B$15="","Review days needed",IF(D15&lt;0,"Amount must be positive",IF(AND(G15&lt;&gt;"",F15&lt;&gt;"Completed",G15&lt;TODAY()),"Past due—review",IF(AND(G15&lt;&gt;"",F15&lt;&gt;"Completed",G15&lt;=TODAY()+Assumptions!$B$15),"Due soon—review","Ready for review"))))))</f>
        <v/>
      </c>
    </row>
    <row r="16" ht="22" customHeight="1">
      <c r="A16" s="13" t="n"/>
      <c r="B16" s="13" t="n"/>
      <c r="C16" s="30" t="n"/>
      <c r="D16" s="15" t="n"/>
      <c r="E16" s="13" t="n"/>
      <c r="F16" s="13" t="n"/>
      <c r="G16" s="30" t="n"/>
      <c r="H16" s="16" t="n"/>
      <c r="I16" s="18">
        <f>IF(COUNTA(A16:H16)=0,"",IF(OR(A16="",B16="",C16="",D16="",E16="",F16=""),"Required input missing",IF(Assumptions!$B$15="","Review days needed",IF(D16&lt;0,"Amount must be positive",IF(AND(G16&lt;&gt;"",F16&lt;&gt;"Completed",G16&lt;TODAY()),"Past due—review",IF(AND(G16&lt;&gt;"",F16&lt;&gt;"Completed",G16&lt;=TODAY()+Assumptions!$B$15),"Due soon—review","Ready for review"))))))</f>
        <v/>
      </c>
    </row>
    <row r="17" ht="22" customHeight="1">
      <c r="A17" s="13" t="n"/>
      <c r="B17" s="13" t="n"/>
      <c r="C17" s="30" t="n"/>
      <c r="D17" s="15" t="n"/>
      <c r="E17" s="13" t="n"/>
      <c r="F17" s="13" t="n"/>
      <c r="G17" s="30" t="n"/>
      <c r="H17" s="16" t="n"/>
      <c r="I17" s="17">
        <f>IF(COUNTA(A17:H17)=0,"",IF(OR(A17="",B17="",C17="",D17="",E17="",F17=""),"Required input missing",IF(Assumptions!$B$15="","Review days needed",IF(D17&lt;0,"Amount must be positive",IF(AND(G17&lt;&gt;"",F17&lt;&gt;"Completed",G17&lt;TODAY()),"Past due—review",IF(AND(G17&lt;&gt;"",F17&lt;&gt;"Completed",G17&lt;=TODAY()+Assumptions!$B$15),"Due soon—review","Ready for review"))))))</f>
        <v/>
      </c>
    </row>
    <row r="18" ht="22" customHeight="1">
      <c r="A18" s="13" t="n"/>
      <c r="B18" s="13" t="n"/>
      <c r="C18" s="30" t="n"/>
      <c r="D18" s="15" t="n"/>
      <c r="E18" s="13" t="n"/>
      <c r="F18" s="13" t="n"/>
      <c r="G18" s="30" t="n"/>
      <c r="H18" s="16" t="n"/>
      <c r="I18" s="18">
        <f>IF(COUNTA(A18:H18)=0,"",IF(OR(A18="",B18="",C18="",D18="",E18="",F18=""),"Required input missing",IF(Assumptions!$B$15="","Review days needed",IF(D18&lt;0,"Amount must be positive",IF(AND(G18&lt;&gt;"",F18&lt;&gt;"Completed",G18&lt;TODAY()),"Past due—review",IF(AND(G18&lt;&gt;"",F18&lt;&gt;"Completed",G18&lt;=TODAY()+Assumptions!$B$15),"Due soon—review","Ready for review"))))))</f>
        <v/>
      </c>
    </row>
    <row r="19" ht="22" customHeight="1">
      <c r="A19" s="13" t="n"/>
      <c r="B19" s="13" t="n"/>
      <c r="C19" s="30" t="n"/>
      <c r="D19" s="15" t="n"/>
      <c r="E19" s="13" t="n"/>
      <c r="F19" s="13" t="n"/>
      <c r="G19" s="30" t="n"/>
      <c r="H19" s="16" t="n"/>
      <c r="I19" s="17">
        <f>IF(COUNTA(A19:H19)=0,"",IF(OR(A19="",B19="",C19="",D19="",E19="",F19=""),"Required input missing",IF(Assumptions!$B$15="","Review days needed",IF(D19&lt;0,"Amount must be positive",IF(AND(G19&lt;&gt;"",F19&lt;&gt;"Completed",G19&lt;TODAY()),"Past due—review",IF(AND(G19&lt;&gt;"",F19&lt;&gt;"Completed",G19&lt;=TODAY()+Assumptions!$B$15),"Due soon—review","Ready for review"))))))</f>
        <v/>
      </c>
    </row>
    <row r="20" ht="22" customHeight="1">
      <c r="A20" s="13" t="n"/>
      <c r="B20" s="13" t="n"/>
      <c r="C20" s="30" t="n"/>
      <c r="D20" s="15" t="n"/>
      <c r="E20" s="13" t="n"/>
      <c r="F20" s="13" t="n"/>
      <c r="G20" s="30" t="n"/>
      <c r="H20" s="16" t="n"/>
      <c r="I20" s="18">
        <f>IF(COUNTA(A20:H20)=0,"",IF(OR(A20="",B20="",C20="",D20="",E20="",F20=""),"Required input missing",IF(Assumptions!$B$15="","Review days needed",IF(D20&lt;0,"Amount must be positive",IF(AND(G20&lt;&gt;"",F20&lt;&gt;"Completed",G20&lt;TODAY()),"Past due—review",IF(AND(G20&lt;&gt;"",F20&lt;&gt;"Completed",G20&lt;=TODAY()+Assumptions!$B$15),"Due soon—review","Ready for review"))))))</f>
        <v/>
      </c>
    </row>
    <row r="21" ht="22" customHeight="1">
      <c r="A21" s="13" t="n"/>
      <c r="B21" s="13" t="n"/>
      <c r="C21" s="30" t="n"/>
      <c r="D21" s="15" t="n"/>
      <c r="E21" s="13" t="n"/>
      <c r="F21" s="13" t="n"/>
      <c r="G21" s="30" t="n"/>
      <c r="H21" s="16" t="n"/>
      <c r="I21" s="17">
        <f>IF(COUNTA(A21:H21)=0,"",IF(OR(A21="",B21="",C21="",D21="",E21="",F21=""),"Required input missing",IF(Assumptions!$B$15="","Review days needed",IF(D21&lt;0,"Amount must be positive",IF(AND(G21&lt;&gt;"",F21&lt;&gt;"Completed",G21&lt;TODAY()),"Past due—review",IF(AND(G21&lt;&gt;"",F21&lt;&gt;"Completed",G21&lt;=TODAY()+Assumptions!$B$15),"Due soon—review","Ready for review"))))))</f>
        <v/>
      </c>
    </row>
    <row r="22" ht="22" customHeight="1">
      <c r="A22" s="13" t="n"/>
      <c r="B22" s="13" t="n"/>
      <c r="C22" s="30" t="n"/>
      <c r="D22" s="15" t="n"/>
      <c r="E22" s="13" t="n"/>
      <c r="F22" s="13" t="n"/>
      <c r="G22" s="30" t="n"/>
      <c r="H22" s="16" t="n"/>
      <c r="I22" s="18">
        <f>IF(COUNTA(A22:H22)=0,"",IF(OR(A22="",B22="",C22="",D22="",E22="",F22=""),"Required input missing",IF(Assumptions!$B$15="","Review days needed",IF(D22&lt;0,"Amount must be positive",IF(AND(G22&lt;&gt;"",F22&lt;&gt;"Completed",G22&lt;TODAY()),"Past due—review",IF(AND(G22&lt;&gt;"",F22&lt;&gt;"Completed",G22&lt;=TODAY()+Assumptions!$B$15),"Due soon—review","Ready for review"))))))</f>
        <v/>
      </c>
    </row>
    <row r="23" ht="22" customHeight="1">
      <c r="A23" s="13" t="n"/>
      <c r="B23" s="13" t="n"/>
      <c r="C23" s="30" t="n"/>
      <c r="D23" s="15" t="n"/>
      <c r="E23" s="13" t="n"/>
      <c r="F23" s="13" t="n"/>
      <c r="G23" s="30" t="n"/>
      <c r="H23" s="16" t="n"/>
      <c r="I23" s="17">
        <f>IF(COUNTA(A23:H23)=0,"",IF(OR(A23="",B23="",C23="",D23="",E23="",F23=""),"Required input missing",IF(Assumptions!$B$15="","Review days needed",IF(D23&lt;0,"Amount must be positive",IF(AND(G23&lt;&gt;"",F23&lt;&gt;"Completed",G23&lt;TODAY()),"Past due—review",IF(AND(G23&lt;&gt;"",F23&lt;&gt;"Completed",G23&lt;=TODAY()+Assumptions!$B$15),"Due soon—review","Ready for review"))))))</f>
        <v/>
      </c>
    </row>
    <row r="24" ht="22" customHeight="1">
      <c r="A24" s="13" t="n"/>
      <c r="B24" s="13" t="n"/>
      <c r="C24" s="30" t="n"/>
      <c r="D24" s="15" t="n"/>
      <c r="E24" s="13" t="n"/>
      <c r="F24" s="13" t="n"/>
      <c r="G24" s="30" t="n"/>
      <c r="H24" s="16" t="n"/>
      <c r="I24" s="18">
        <f>IF(COUNTA(A24:H24)=0,"",IF(OR(A24="",B24="",C24="",D24="",E24="",F24=""),"Required input missing",IF(Assumptions!$B$15="","Review days needed",IF(D24&lt;0,"Amount must be positive",IF(AND(G24&lt;&gt;"",F24&lt;&gt;"Completed",G24&lt;TODAY()),"Past due—review",IF(AND(G24&lt;&gt;"",F24&lt;&gt;"Completed",G24&lt;=TODAY()+Assumptions!$B$15),"Due soon—review","Ready for review"))))))</f>
        <v/>
      </c>
    </row>
    <row r="25" ht="22" customHeight="1">
      <c r="A25" s="13" t="n"/>
      <c r="B25" s="13" t="n"/>
      <c r="C25" s="30" t="n"/>
      <c r="D25" s="15" t="n"/>
      <c r="E25" s="13" t="n"/>
      <c r="F25" s="13" t="n"/>
      <c r="G25" s="30" t="n"/>
      <c r="H25" s="16" t="n"/>
      <c r="I25" s="17">
        <f>IF(COUNTA(A25:H25)=0,"",IF(OR(A25="",B25="",C25="",D25="",E25="",F25=""),"Required input missing",IF(Assumptions!$B$15="","Review days needed",IF(D25&lt;0,"Amount must be positive",IF(AND(G25&lt;&gt;"",F25&lt;&gt;"Completed",G25&lt;TODAY()),"Past due—review",IF(AND(G25&lt;&gt;"",F25&lt;&gt;"Completed",G25&lt;=TODAY()+Assumptions!$B$15),"Due soon—review","Ready for review"))))))</f>
        <v/>
      </c>
    </row>
    <row r="26" ht="22" customHeight="1">
      <c r="A26" s="13" t="n"/>
      <c r="B26" s="13" t="n"/>
      <c r="C26" s="30" t="n"/>
      <c r="D26" s="15" t="n"/>
      <c r="E26" s="13" t="n"/>
      <c r="F26" s="13" t="n"/>
      <c r="G26" s="30" t="n"/>
      <c r="H26" s="16" t="n"/>
      <c r="I26" s="18">
        <f>IF(COUNTA(A26:H26)=0,"",IF(OR(A26="",B26="",C26="",D26="",E26="",F26=""),"Required input missing",IF(Assumptions!$B$15="","Review days needed",IF(D26&lt;0,"Amount must be positive",IF(AND(G26&lt;&gt;"",F26&lt;&gt;"Completed",G26&lt;TODAY()),"Past due—review",IF(AND(G26&lt;&gt;"",F26&lt;&gt;"Completed",G26&lt;=TODAY()+Assumptions!$B$15),"Due soon—review","Ready for review"))))))</f>
        <v/>
      </c>
    </row>
    <row r="27" ht="22" customHeight="1">
      <c r="A27" s="13" t="n"/>
      <c r="B27" s="13" t="n"/>
      <c r="C27" s="30" t="n"/>
      <c r="D27" s="15" t="n"/>
      <c r="E27" s="13" t="n"/>
      <c r="F27" s="13" t="n"/>
      <c r="G27" s="30" t="n"/>
      <c r="H27" s="16" t="n"/>
      <c r="I27" s="17">
        <f>IF(COUNTA(A27:H27)=0,"",IF(OR(A27="",B27="",C27="",D27="",E27="",F27=""),"Required input missing",IF(Assumptions!$B$15="","Review days needed",IF(D27&lt;0,"Amount must be positive",IF(AND(G27&lt;&gt;"",F27&lt;&gt;"Completed",G27&lt;TODAY()),"Past due—review",IF(AND(G27&lt;&gt;"",F27&lt;&gt;"Completed",G27&lt;=TODAY()+Assumptions!$B$15),"Due soon—review","Ready for review"))))))</f>
        <v/>
      </c>
    </row>
    <row r="28" ht="22" customHeight="1">
      <c r="A28" s="13" t="n"/>
      <c r="B28" s="13" t="n"/>
      <c r="C28" s="30" t="n"/>
      <c r="D28" s="15" t="n"/>
      <c r="E28" s="13" t="n"/>
      <c r="F28" s="13" t="n"/>
      <c r="G28" s="30" t="n"/>
      <c r="H28" s="16" t="n"/>
      <c r="I28" s="18">
        <f>IF(COUNTA(A28:H28)=0,"",IF(OR(A28="",B28="",C28="",D28="",E28="",F28=""),"Required input missing",IF(Assumptions!$B$15="","Review days needed",IF(D28&lt;0,"Amount must be positive",IF(AND(G28&lt;&gt;"",F28&lt;&gt;"Completed",G28&lt;TODAY()),"Past due—review",IF(AND(G28&lt;&gt;"",F28&lt;&gt;"Completed",G28&lt;=TODAY()+Assumptions!$B$15),"Due soon—review","Ready for review"))))))</f>
        <v/>
      </c>
    </row>
    <row r="29" ht="22" customHeight="1">
      <c r="A29" s="13" t="n"/>
      <c r="B29" s="13" t="n"/>
      <c r="C29" s="30" t="n"/>
      <c r="D29" s="15" t="n"/>
      <c r="E29" s="13" t="n"/>
      <c r="F29" s="13" t="n"/>
      <c r="G29" s="30" t="n"/>
      <c r="H29" s="16" t="n"/>
      <c r="I29" s="17">
        <f>IF(COUNTA(A29:H29)=0,"",IF(OR(A29="",B29="",C29="",D29="",E29="",F29=""),"Required input missing",IF(Assumptions!$B$15="","Review days needed",IF(D29&lt;0,"Amount must be positive",IF(AND(G29&lt;&gt;"",F29&lt;&gt;"Completed",G29&lt;TODAY()),"Past due—review",IF(AND(G29&lt;&gt;"",F29&lt;&gt;"Completed",G29&lt;=TODAY()+Assumptions!$B$15),"Due soon—review","Ready for review"))))))</f>
        <v/>
      </c>
    </row>
    <row r="30" ht="22" customHeight="1">
      <c r="A30" s="13" t="n"/>
      <c r="B30" s="13" t="n"/>
      <c r="C30" s="30" t="n"/>
      <c r="D30" s="15" t="n"/>
      <c r="E30" s="13" t="n"/>
      <c r="F30" s="13" t="n"/>
      <c r="G30" s="30" t="n"/>
      <c r="H30" s="16" t="n"/>
      <c r="I30" s="18">
        <f>IF(COUNTA(A30:H30)=0,"",IF(OR(A30="",B30="",C30="",D30="",E30="",F30=""),"Required input missing",IF(Assumptions!$B$15="","Review days needed",IF(D30&lt;0,"Amount must be positive",IF(AND(G30&lt;&gt;"",F30&lt;&gt;"Completed",G30&lt;TODAY()),"Past due—review",IF(AND(G30&lt;&gt;"",F30&lt;&gt;"Completed",G30&lt;=TODAY()+Assumptions!$B$15),"Due soon—review","Ready for review"))))))</f>
        <v/>
      </c>
    </row>
    <row r="31" ht="22" customHeight="1">
      <c r="A31" s="13" t="n"/>
      <c r="B31" s="13" t="n"/>
      <c r="C31" s="30" t="n"/>
      <c r="D31" s="15" t="n"/>
      <c r="E31" s="13" t="n"/>
      <c r="F31" s="13" t="n"/>
      <c r="G31" s="30" t="n"/>
      <c r="H31" s="16" t="n"/>
      <c r="I31" s="17">
        <f>IF(COUNTA(A31:H31)=0,"",IF(OR(A31="",B31="",C31="",D31="",E31="",F31=""),"Required input missing",IF(Assumptions!$B$15="","Review days needed",IF(D31&lt;0,"Amount must be positive",IF(AND(G31&lt;&gt;"",F31&lt;&gt;"Completed",G31&lt;TODAY()),"Past due—review",IF(AND(G31&lt;&gt;"",F31&lt;&gt;"Completed",G31&lt;=TODAY()+Assumptions!$B$15),"Due soon—review","Ready for review"))))))</f>
        <v/>
      </c>
    </row>
    <row r="32" ht="22" customHeight="1">
      <c r="A32" s="13" t="n"/>
      <c r="B32" s="13" t="n"/>
      <c r="C32" s="30" t="n"/>
      <c r="D32" s="15" t="n"/>
      <c r="E32" s="13" t="n"/>
      <c r="F32" s="13" t="n"/>
      <c r="G32" s="30" t="n"/>
      <c r="H32" s="16" t="n"/>
      <c r="I32" s="18">
        <f>IF(COUNTA(A32:H32)=0,"",IF(OR(A32="",B32="",C32="",D32="",E32="",F32=""),"Required input missing",IF(Assumptions!$B$15="","Review days needed",IF(D32&lt;0,"Amount must be positive",IF(AND(G32&lt;&gt;"",F32&lt;&gt;"Completed",G32&lt;TODAY()),"Past due—review",IF(AND(G32&lt;&gt;"",F32&lt;&gt;"Completed",G32&lt;=TODAY()+Assumptions!$B$15),"Due soon—review","Ready for review"))))))</f>
        <v/>
      </c>
    </row>
    <row r="33" ht="22" customHeight="1">
      <c r="A33" s="13" t="n"/>
      <c r="B33" s="13" t="n"/>
      <c r="C33" s="30" t="n"/>
      <c r="D33" s="15" t="n"/>
      <c r="E33" s="13" t="n"/>
      <c r="F33" s="13" t="n"/>
      <c r="G33" s="30" t="n"/>
      <c r="H33" s="16" t="n"/>
      <c r="I33" s="17">
        <f>IF(COUNTA(A33:H33)=0,"",IF(OR(A33="",B33="",C33="",D33="",E33="",F33=""),"Required input missing",IF(Assumptions!$B$15="","Review days needed",IF(D33&lt;0,"Amount must be positive",IF(AND(G33&lt;&gt;"",F33&lt;&gt;"Completed",G33&lt;TODAY()),"Past due—review",IF(AND(G33&lt;&gt;"",F33&lt;&gt;"Completed",G33&lt;=TODAY()+Assumptions!$B$15),"Due soon—review","Ready for review"))))))</f>
        <v/>
      </c>
    </row>
    <row r="34" ht="22" customHeight="1">
      <c r="A34" s="13" t="n"/>
      <c r="B34" s="13" t="n"/>
      <c r="C34" s="30" t="n"/>
      <c r="D34" s="15" t="n"/>
      <c r="E34" s="13" t="n"/>
      <c r="F34" s="13" t="n"/>
      <c r="G34" s="30" t="n"/>
      <c r="H34" s="16" t="n"/>
      <c r="I34" s="18">
        <f>IF(COUNTA(A34:H34)=0,"",IF(OR(A34="",B34="",C34="",D34="",E34="",F34=""),"Required input missing",IF(Assumptions!$B$15="","Review days needed",IF(D34&lt;0,"Amount must be positive",IF(AND(G34&lt;&gt;"",F34&lt;&gt;"Completed",G34&lt;TODAY()),"Past due—review",IF(AND(G34&lt;&gt;"",F34&lt;&gt;"Completed",G34&lt;=TODAY()+Assumptions!$B$15),"Due soon—review","Ready for review"))))))</f>
        <v/>
      </c>
    </row>
    <row r="35" ht="22" customHeight="1">
      <c r="A35" s="13" t="n"/>
      <c r="B35" s="13" t="n"/>
      <c r="C35" s="30" t="n"/>
      <c r="D35" s="15" t="n"/>
      <c r="E35" s="13" t="n"/>
      <c r="F35" s="13" t="n"/>
      <c r="G35" s="30" t="n"/>
      <c r="H35" s="16" t="n"/>
      <c r="I35" s="17">
        <f>IF(COUNTA(A35:H35)=0,"",IF(OR(A35="",B35="",C35="",D35="",E35="",F35=""),"Required input missing",IF(Assumptions!$B$15="","Review days needed",IF(D35&lt;0,"Amount must be positive",IF(AND(G35&lt;&gt;"",F35&lt;&gt;"Completed",G35&lt;TODAY()),"Past due—review",IF(AND(G35&lt;&gt;"",F35&lt;&gt;"Completed",G35&lt;=TODAY()+Assumptions!$B$15),"Due soon—review","Ready for review"))))))</f>
        <v/>
      </c>
    </row>
    <row r="36" ht="22" customHeight="1">
      <c r="A36" s="13" t="n"/>
      <c r="B36" s="13" t="n"/>
      <c r="C36" s="30" t="n"/>
      <c r="D36" s="15" t="n"/>
      <c r="E36" s="13" t="n"/>
      <c r="F36" s="13" t="n"/>
      <c r="G36" s="30" t="n"/>
      <c r="H36" s="16" t="n"/>
      <c r="I36" s="18">
        <f>IF(COUNTA(A36:H36)=0,"",IF(OR(A36="",B36="",C36="",D36="",E36="",F36=""),"Required input missing",IF(Assumptions!$B$15="","Review days needed",IF(D36&lt;0,"Amount must be positive",IF(AND(G36&lt;&gt;"",F36&lt;&gt;"Completed",G36&lt;TODAY()),"Past due—review",IF(AND(G36&lt;&gt;"",F36&lt;&gt;"Completed",G36&lt;=TODAY()+Assumptions!$B$15),"Due soon—review","Ready for review"))))))</f>
        <v/>
      </c>
    </row>
    <row r="37" ht="22" customHeight="1">
      <c r="A37" s="13" t="n"/>
      <c r="B37" s="13" t="n"/>
      <c r="C37" s="30" t="n"/>
      <c r="D37" s="15" t="n"/>
      <c r="E37" s="13" t="n"/>
      <c r="F37" s="13" t="n"/>
      <c r="G37" s="30" t="n"/>
      <c r="H37" s="16" t="n"/>
      <c r="I37" s="17">
        <f>IF(COUNTA(A37:H37)=0,"",IF(OR(A37="",B37="",C37="",D37="",E37="",F37=""),"Required input missing",IF(Assumptions!$B$15="","Review days needed",IF(D37&lt;0,"Amount must be positive",IF(AND(G37&lt;&gt;"",F37&lt;&gt;"Completed",G37&lt;TODAY()),"Past due—review",IF(AND(G37&lt;&gt;"",F37&lt;&gt;"Completed",G37&lt;=TODAY()+Assumptions!$B$15),"Due soon—review","Ready for review"))))))</f>
        <v/>
      </c>
    </row>
    <row r="38" ht="22" customHeight="1">
      <c r="A38" s="13" t="n"/>
      <c r="B38" s="13" t="n"/>
      <c r="C38" s="30" t="n"/>
      <c r="D38" s="15" t="n"/>
      <c r="E38" s="13" t="n"/>
      <c r="F38" s="13" t="n"/>
      <c r="G38" s="30" t="n"/>
      <c r="H38" s="16" t="n"/>
      <c r="I38" s="18">
        <f>IF(COUNTA(A38:H38)=0,"",IF(OR(A38="",B38="",C38="",D38="",E38="",F38=""),"Required input missing",IF(Assumptions!$B$15="","Review days needed",IF(D38&lt;0,"Amount must be positive",IF(AND(G38&lt;&gt;"",F38&lt;&gt;"Completed",G38&lt;TODAY()),"Past due—review",IF(AND(G38&lt;&gt;"",F38&lt;&gt;"Completed",G38&lt;=TODAY()+Assumptions!$B$15),"Due soon—review","Ready for review"))))))</f>
        <v/>
      </c>
    </row>
    <row r="39" ht="22" customHeight="1">
      <c r="A39" s="13" t="n"/>
      <c r="B39" s="13" t="n"/>
      <c r="C39" s="30" t="n"/>
      <c r="D39" s="15" t="n"/>
      <c r="E39" s="13" t="n"/>
      <c r="F39" s="13" t="n"/>
      <c r="G39" s="30" t="n"/>
      <c r="H39" s="16" t="n"/>
      <c r="I39" s="17">
        <f>IF(COUNTA(A39:H39)=0,"",IF(OR(A39="",B39="",C39="",D39="",E39="",F39=""),"Required input missing",IF(Assumptions!$B$15="","Review days needed",IF(D39&lt;0,"Amount must be positive",IF(AND(G39&lt;&gt;"",F39&lt;&gt;"Completed",G39&lt;TODAY()),"Past due—review",IF(AND(G39&lt;&gt;"",F39&lt;&gt;"Completed",G39&lt;=TODAY()+Assumptions!$B$15),"Due soon—review","Ready for review"))))))</f>
        <v/>
      </c>
    </row>
    <row r="40" ht="22" customHeight="1">
      <c r="A40" s="13" t="n"/>
      <c r="B40" s="13" t="n"/>
      <c r="C40" s="30" t="n"/>
      <c r="D40" s="15" t="n"/>
      <c r="E40" s="13" t="n"/>
      <c r="F40" s="13" t="n"/>
      <c r="G40" s="30" t="n"/>
      <c r="H40" s="16" t="n"/>
      <c r="I40" s="18">
        <f>IF(COUNTA(A40:H40)=0,"",IF(OR(A40="",B40="",C40="",D40="",E40="",F40=""),"Required input missing",IF(Assumptions!$B$15="","Review days needed",IF(D40&lt;0,"Amount must be positive",IF(AND(G40&lt;&gt;"",F40&lt;&gt;"Completed",G40&lt;TODAY()),"Past due—review",IF(AND(G40&lt;&gt;"",F40&lt;&gt;"Completed",G40&lt;=TODAY()+Assumptions!$B$15),"Due soon—review","Ready for review"))))))</f>
        <v/>
      </c>
    </row>
    <row r="41" ht="22" customHeight="1">
      <c r="A41" s="13" t="n"/>
      <c r="B41" s="13" t="n"/>
      <c r="C41" s="30" t="n"/>
      <c r="D41" s="15" t="n"/>
      <c r="E41" s="13" t="n"/>
      <c r="F41" s="13" t="n"/>
      <c r="G41" s="30" t="n"/>
      <c r="H41" s="16" t="n"/>
      <c r="I41" s="17">
        <f>IF(COUNTA(A41:H41)=0,"",IF(OR(A41="",B41="",C41="",D41="",E41="",F41=""),"Required input missing",IF(Assumptions!$B$15="","Review days needed",IF(D41&lt;0,"Amount must be positive",IF(AND(G41&lt;&gt;"",F41&lt;&gt;"Completed",G41&lt;TODAY()),"Past due—review",IF(AND(G41&lt;&gt;"",F41&lt;&gt;"Completed",G41&lt;=TODAY()+Assumptions!$B$15),"Due soon—review","Ready for review"))))))</f>
        <v/>
      </c>
    </row>
    <row r="42" ht="22" customHeight="1">
      <c r="A42" s="13" t="n"/>
      <c r="B42" s="13" t="n"/>
      <c r="C42" s="30" t="n"/>
      <c r="D42" s="15" t="n"/>
      <c r="E42" s="13" t="n"/>
      <c r="F42" s="13" t="n"/>
      <c r="G42" s="30" t="n"/>
      <c r="H42" s="16" t="n"/>
      <c r="I42" s="18">
        <f>IF(COUNTA(A42:H42)=0,"",IF(OR(A42="",B42="",C42="",D42="",E42="",F42=""),"Required input missing",IF(Assumptions!$B$15="","Review days needed",IF(D42&lt;0,"Amount must be positive",IF(AND(G42&lt;&gt;"",F42&lt;&gt;"Completed",G42&lt;TODAY()),"Past due—review",IF(AND(G42&lt;&gt;"",F42&lt;&gt;"Completed",G42&lt;=TODAY()+Assumptions!$B$15),"Due soon—review","Ready for review"))))))</f>
        <v/>
      </c>
    </row>
    <row r="43" ht="22" customHeight="1">
      <c r="A43" s="13" t="n"/>
      <c r="B43" s="13" t="n"/>
      <c r="C43" s="30" t="n"/>
      <c r="D43" s="15" t="n"/>
      <c r="E43" s="13" t="n"/>
      <c r="F43" s="13" t="n"/>
      <c r="G43" s="30" t="n"/>
      <c r="H43" s="16" t="n"/>
      <c r="I43" s="17">
        <f>IF(COUNTA(A43:H43)=0,"",IF(OR(A43="",B43="",C43="",D43="",E43="",F43=""),"Required input missing",IF(Assumptions!$B$15="","Review days needed",IF(D43&lt;0,"Amount must be positive",IF(AND(G43&lt;&gt;"",F43&lt;&gt;"Completed",G43&lt;TODAY()),"Past due—review",IF(AND(G43&lt;&gt;"",F43&lt;&gt;"Completed",G43&lt;=TODAY()+Assumptions!$B$15),"Due soon—review","Ready for review"))))))</f>
        <v/>
      </c>
    </row>
    <row r="44" ht="22" customHeight="1">
      <c r="A44" s="13" t="n"/>
      <c r="B44" s="13" t="n"/>
      <c r="C44" s="30" t="n"/>
      <c r="D44" s="15" t="n"/>
      <c r="E44" s="13" t="n"/>
      <c r="F44" s="13" t="n"/>
      <c r="G44" s="30" t="n"/>
      <c r="H44" s="16" t="n"/>
      <c r="I44" s="18">
        <f>IF(COUNTA(A44:H44)=0,"",IF(OR(A44="",B44="",C44="",D44="",E44="",F44=""),"Required input missing",IF(Assumptions!$B$15="","Review days needed",IF(D44&lt;0,"Amount must be positive",IF(AND(G44&lt;&gt;"",F44&lt;&gt;"Completed",G44&lt;TODAY()),"Past due—review",IF(AND(G44&lt;&gt;"",F44&lt;&gt;"Completed",G44&lt;=TODAY()+Assumptions!$B$15),"Due soon—review","Ready for review"))))))</f>
        <v/>
      </c>
    </row>
    <row r="45" ht="22" customHeight="1">
      <c r="A45" s="13" t="n"/>
      <c r="B45" s="13" t="n"/>
      <c r="C45" s="30" t="n"/>
      <c r="D45" s="15" t="n"/>
      <c r="E45" s="13" t="n"/>
      <c r="F45" s="13" t="n"/>
      <c r="G45" s="30" t="n"/>
      <c r="H45" s="16" t="n"/>
      <c r="I45" s="17">
        <f>IF(COUNTA(A45:H45)=0,"",IF(OR(A45="",B45="",C45="",D45="",E45="",F45=""),"Required input missing",IF(Assumptions!$B$15="","Review days needed",IF(D45&lt;0,"Amount must be positive",IF(AND(G45&lt;&gt;"",F45&lt;&gt;"Completed",G45&lt;TODAY()),"Past due—review",IF(AND(G45&lt;&gt;"",F45&lt;&gt;"Completed",G45&lt;=TODAY()+Assumptions!$B$15),"Due soon—review","Ready for review"))))))</f>
        <v/>
      </c>
    </row>
    <row r="46" ht="22" customHeight="1">
      <c r="A46" s="13" t="n"/>
      <c r="B46" s="13" t="n"/>
      <c r="C46" s="30" t="n"/>
      <c r="D46" s="15" t="n"/>
      <c r="E46" s="13" t="n"/>
      <c r="F46" s="13" t="n"/>
      <c r="G46" s="30" t="n"/>
      <c r="H46" s="16" t="n"/>
      <c r="I46" s="18">
        <f>IF(COUNTA(A46:H46)=0,"",IF(OR(A46="",B46="",C46="",D46="",E46="",F46=""),"Required input missing",IF(Assumptions!$B$15="","Review days needed",IF(D46&lt;0,"Amount must be positive",IF(AND(G46&lt;&gt;"",F46&lt;&gt;"Completed",G46&lt;TODAY()),"Past due—review",IF(AND(G46&lt;&gt;"",F46&lt;&gt;"Completed",G46&lt;=TODAY()+Assumptions!$B$15),"Due soon—review","Ready for review"))))))</f>
        <v/>
      </c>
    </row>
    <row r="47" ht="22" customHeight="1">
      <c r="A47" s="13" t="n"/>
      <c r="B47" s="13" t="n"/>
      <c r="C47" s="30" t="n"/>
      <c r="D47" s="15" t="n"/>
      <c r="E47" s="13" t="n"/>
      <c r="F47" s="13" t="n"/>
      <c r="G47" s="30" t="n"/>
      <c r="H47" s="16" t="n"/>
      <c r="I47" s="17">
        <f>IF(COUNTA(A47:H47)=0,"",IF(OR(A47="",B47="",C47="",D47="",E47="",F47=""),"Required input missing",IF(Assumptions!$B$15="","Review days needed",IF(D47&lt;0,"Amount must be positive",IF(AND(G47&lt;&gt;"",F47&lt;&gt;"Completed",G47&lt;TODAY()),"Past due—review",IF(AND(G47&lt;&gt;"",F47&lt;&gt;"Completed",G47&lt;=TODAY()+Assumptions!$B$15),"Due soon—review","Ready for review"))))))</f>
        <v/>
      </c>
    </row>
    <row r="48" ht="22" customHeight="1">
      <c r="A48" s="13" t="n"/>
      <c r="B48" s="13" t="n"/>
      <c r="C48" s="30" t="n"/>
      <c r="D48" s="15" t="n"/>
      <c r="E48" s="13" t="n"/>
      <c r="F48" s="13" t="n"/>
      <c r="G48" s="30" t="n"/>
      <c r="H48" s="16" t="n"/>
      <c r="I48" s="18">
        <f>IF(COUNTA(A48:H48)=0,"",IF(OR(A48="",B48="",C48="",D48="",E48="",F48=""),"Required input missing",IF(Assumptions!$B$15="","Review days needed",IF(D48&lt;0,"Amount must be positive",IF(AND(G48&lt;&gt;"",F48&lt;&gt;"Completed",G48&lt;TODAY()),"Past due—review",IF(AND(G48&lt;&gt;"",F48&lt;&gt;"Completed",G48&lt;=TODAY()+Assumptions!$B$15),"Due soon—review","Ready for review"))))))</f>
        <v/>
      </c>
    </row>
    <row r="49" ht="22" customHeight="1">
      <c r="A49" s="13" t="n"/>
      <c r="B49" s="13" t="n"/>
      <c r="C49" s="30" t="n"/>
      <c r="D49" s="15" t="n"/>
      <c r="E49" s="13" t="n"/>
      <c r="F49" s="13" t="n"/>
      <c r="G49" s="30" t="n"/>
      <c r="H49" s="16" t="n"/>
      <c r="I49" s="17">
        <f>IF(COUNTA(A49:H49)=0,"",IF(OR(A49="",B49="",C49="",D49="",E49="",F49=""),"Required input missing",IF(Assumptions!$B$15="","Review days needed",IF(D49&lt;0,"Amount must be positive",IF(AND(G49&lt;&gt;"",F49&lt;&gt;"Completed",G49&lt;TODAY()),"Past due—review",IF(AND(G49&lt;&gt;"",F49&lt;&gt;"Completed",G49&lt;=TODAY()+Assumptions!$B$15),"Due soon—review","Ready for review"))))))</f>
        <v/>
      </c>
    </row>
    <row r="50" ht="22" customHeight="1">
      <c r="A50" s="13" t="n"/>
      <c r="B50" s="13" t="n"/>
      <c r="C50" s="30" t="n"/>
      <c r="D50" s="15" t="n"/>
      <c r="E50" s="13" t="n"/>
      <c r="F50" s="13" t="n"/>
      <c r="G50" s="30" t="n"/>
      <c r="H50" s="16" t="n"/>
      <c r="I50" s="18">
        <f>IF(COUNTA(A50:H50)=0,"",IF(OR(A50="",B50="",C50="",D50="",E50="",F50=""),"Required input missing",IF(Assumptions!$B$15="","Review days needed",IF(D50&lt;0,"Amount must be positive",IF(AND(G50&lt;&gt;"",F50&lt;&gt;"Completed",G50&lt;TODAY()),"Past due—review",IF(AND(G50&lt;&gt;"",F50&lt;&gt;"Completed",G50&lt;=TODAY()+Assumptions!$B$15),"Due soon—review","Ready for review"))))))</f>
        <v/>
      </c>
    </row>
    <row r="51" ht="22" customHeight="1">
      <c r="A51" s="13" t="n"/>
      <c r="B51" s="13" t="n"/>
      <c r="C51" s="30" t="n"/>
      <c r="D51" s="15" t="n"/>
      <c r="E51" s="13" t="n"/>
      <c r="F51" s="13" t="n"/>
      <c r="G51" s="30" t="n"/>
      <c r="H51" s="16" t="n"/>
      <c r="I51" s="17">
        <f>IF(COUNTA(A51:H51)=0,"",IF(OR(A51="",B51="",C51="",D51="",E51="",F51=""),"Required input missing",IF(Assumptions!$B$15="","Review days needed",IF(D51&lt;0,"Amount must be positive",IF(AND(G51&lt;&gt;"",F51&lt;&gt;"Completed",G51&lt;TODAY()),"Past due—review",IF(AND(G51&lt;&gt;"",F51&lt;&gt;"Completed",G51&lt;=TODAY()+Assumptions!$B$15),"Due soon—review","Ready for review"))))))</f>
        <v/>
      </c>
    </row>
    <row r="52" ht="22" customHeight="1">
      <c r="A52" s="13" t="n"/>
      <c r="B52" s="13" t="n"/>
      <c r="C52" s="30" t="n"/>
      <c r="D52" s="15" t="n"/>
      <c r="E52" s="13" t="n"/>
      <c r="F52" s="13" t="n"/>
      <c r="G52" s="30" t="n"/>
      <c r="H52" s="16" t="n"/>
      <c r="I52" s="18">
        <f>IF(COUNTA(A52:H52)=0,"",IF(OR(A52="",B52="",C52="",D52="",E52="",F52=""),"Required input missing",IF(Assumptions!$B$15="","Review days needed",IF(D52&lt;0,"Amount must be positive",IF(AND(G52&lt;&gt;"",F52&lt;&gt;"Completed",G52&lt;TODAY()),"Past due—review",IF(AND(G52&lt;&gt;"",F52&lt;&gt;"Completed",G52&lt;=TODAY()+Assumptions!$B$15),"Due soon—review","Ready for review"))))))</f>
        <v/>
      </c>
    </row>
    <row r="53" ht="22" customHeight="1">
      <c r="A53" s="13" t="n"/>
      <c r="B53" s="13" t="n"/>
      <c r="C53" s="30" t="n"/>
      <c r="D53" s="15" t="n"/>
      <c r="E53" s="13" t="n"/>
      <c r="F53" s="13" t="n"/>
      <c r="G53" s="30" t="n"/>
      <c r="H53" s="16" t="n"/>
      <c r="I53" s="17">
        <f>IF(COUNTA(A53:H53)=0,"",IF(OR(A53="",B53="",C53="",D53="",E53="",F53=""),"Required input missing",IF(Assumptions!$B$15="","Review days needed",IF(D53&lt;0,"Amount must be positive",IF(AND(G53&lt;&gt;"",F53&lt;&gt;"Completed",G53&lt;TODAY()),"Past due—review",IF(AND(G53&lt;&gt;"",F53&lt;&gt;"Completed",G53&lt;=TODAY()+Assumptions!$B$15),"Due soon—review","Ready for review"))))))</f>
        <v/>
      </c>
    </row>
    <row r="54" ht="22" customHeight="1">
      <c r="A54" s="13" t="n"/>
      <c r="B54" s="13" t="n"/>
      <c r="C54" s="30" t="n"/>
      <c r="D54" s="15" t="n"/>
      <c r="E54" s="13" t="n"/>
      <c r="F54" s="13" t="n"/>
      <c r="G54" s="30" t="n"/>
      <c r="H54" s="16" t="n"/>
      <c r="I54" s="18">
        <f>IF(COUNTA(A54:H54)=0,"",IF(OR(A54="",B54="",C54="",D54="",E54="",F54=""),"Required input missing",IF(Assumptions!$B$15="","Review days needed",IF(D54&lt;0,"Amount must be positive",IF(AND(G54&lt;&gt;"",F54&lt;&gt;"Completed",G54&lt;TODAY()),"Past due—review",IF(AND(G54&lt;&gt;"",F54&lt;&gt;"Completed",G54&lt;=TODAY()+Assumptions!$B$15),"Due soon—review","Ready for review"))))))</f>
        <v/>
      </c>
    </row>
    <row r="55" ht="22" customHeight="1">
      <c r="A55" s="13" t="n"/>
      <c r="B55" s="13" t="n"/>
      <c r="C55" s="30" t="n"/>
      <c r="D55" s="15" t="n"/>
      <c r="E55" s="13" t="n"/>
      <c r="F55" s="13" t="n"/>
      <c r="G55" s="30" t="n"/>
      <c r="H55" s="16" t="n"/>
      <c r="I55" s="17">
        <f>IF(COUNTA(A55:H55)=0,"",IF(OR(A55="",B55="",C55="",D55="",E55="",F55=""),"Required input missing",IF(Assumptions!$B$15="","Review days needed",IF(D55&lt;0,"Amount must be positive",IF(AND(G55&lt;&gt;"",F55&lt;&gt;"Completed",G55&lt;TODAY()),"Past due—review",IF(AND(G55&lt;&gt;"",F55&lt;&gt;"Completed",G55&lt;=TODAY()+Assumptions!$B$15),"Due soon—review","Ready for review"))))))</f>
        <v/>
      </c>
    </row>
    <row r="56" ht="22" customHeight="1">
      <c r="A56" s="13" t="n"/>
      <c r="B56" s="13" t="n"/>
      <c r="C56" s="30" t="n"/>
      <c r="D56" s="15" t="n"/>
      <c r="E56" s="13" t="n"/>
      <c r="F56" s="13" t="n"/>
      <c r="G56" s="30" t="n"/>
      <c r="H56" s="16" t="n"/>
      <c r="I56" s="18">
        <f>IF(COUNTA(A56:H56)=0,"",IF(OR(A56="",B56="",C56="",D56="",E56="",F56=""),"Required input missing",IF(Assumptions!$B$15="","Review days needed",IF(D56&lt;0,"Amount must be positive",IF(AND(G56&lt;&gt;"",F56&lt;&gt;"Completed",G56&lt;TODAY()),"Past due—review",IF(AND(G56&lt;&gt;"",F56&lt;&gt;"Completed",G56&lt;=TODAY()+Assumptions!$B$15),"Due soon—review","Ready for review"))))))</f>
        <v/>
      </c>
    </row>
    <row r="57" ht="22" customHeight="1">
      <c r="A57" s="13" t="n"/>
      <c r="B57" s="13" t="n"/>
      <c r="C57" s="30" t="n"/>
      <c r="D57" s="15" t="n"/>
      <c r="E57" s="13" t="n"/>
      <c r="F57" s="13" t="n"/>
      <c r="G57" s="30" t="n"/>
      <c r="H57" s="16" t="n"/>
      <c r="I57" s="17">
        <f>IF(COUNTA(A57:H57)=0,"",IF(OR(A57="",B57="",C57="",D57="",E57="",F57=""),"Required input missing",IF(Assumptions!$B$15="","Review days needed",IF(D57&lt;0,"Amount must be positive",IF(AND(G57&lt;&gt;"",F57&lt;&gt;"Completed",G57&lt;TODAY()),"Past due—review",IF(AND(G57&lt;&gt;"",F57&lt;&gt;"Completed",G57&lt;=TODAY()+Assumptions!$B$15),"Due soon—review","Ready for review"))))))</f>
        <v/>
      </c>
    </row>
    <row r="58" ht="22" customHeight="1">
      <c r="A58" s="13" t="n"/>
      <c r="B58" s="13" t="n"/>
      <c r="C58" s="30" t="n"/>
      <c r="D58" s="15" t="n"/>
      <c r="E58" s="13" t="n"/>
      <c r="F58" s="13" t="n"/>
      <c r="G58" s="30" t="n"/>
      <c r="H58" s="16" t="n"/>
      <c r="I58" s="18">
        <f>IF(COUNTA(A58:H58)=0,"",IF(OR(A58="",B58="",C58="",D58="",E58="",F58=""),"Required input missing",IF(Assumptions!$B$15="","Review days needed",IF(D58&lt;0,"Amount must be positive",IF(AND(G58&lt;&gt;"",F58&lt;&gt;"Completed",G58&lt;TODAY()),"Past due—review",IF(AND(G58&lt;&gt;"",F58&lt;&gt;"Completed",G58&lt;=TODAY()+Assumptions!$B$15),"Due soon—review","Ready for review"))))))</f>
        <v/>
      </c>
    </row>
    <row r="59" ht="22" customHeight="1">
      <c r="A59" s="13" t="n"/>
      <c r="B59" s="13" t="n"/>
      <c r="C59" s="30" t="n"/>
      <c r="D59" s="15" t="n"/>
      <c r="E59" s="13" t="n"/>
      <c r="F59" s="13" t="n"/>
      <c r="G59" s="30" t="n"/>
      <c r="H59" s="16" t="n"/>
      <c r="I59" s="17">
        <f>IF(COUNTA(A59:H59)=0,"",IF(OR(A59="",B59="",C59="",D59="",E59="",F59=""),"Required input missing",IF(Assumptions!$B$15="","Review days needed",IF(D59&lt;0,"Amount must be positive",IF(AND(G59&lt;&gt;"",F59&lt;&gt;"Completed",G59&lt;TODAY()),"Past due—review",IF(AND(G59&lt;&gt;"",F59&lt;&gt;"Completed",G59&lt;=TODAY()+Assumptions!$B$15),"Due soon—review","Ready for review"))))))</f>
        <v/>
      </c>
    </row>
    <row r="60" ht="22" customHeight="1">
      <c r="A60" s="13" t="n"/>
      <c r="B60" s="13" t="n"/>
      <c r="C60" s="30" t="n"/>
      <c r="D60" s="15" t="n"/>
      <c r="E60" s="13" t="n"/>
      <c r="F60" s="13" t="n"/>
      <c r="G60" s="30" t="n"/>
      <c r="H60" s="16" t="n"/>
      <c r="I60" s="18">
        <f>IF(COUNTA(A60:H60)=0,"",IF(OR(A60="",B60="",C60="",D60="",E60="",F60=""),"Required input missing",IF(Assumptions!$B$15="","Review days needed",IF(D60&lt;0,"Amount must be positive",IF(AND(G60&lt;&gt;"",F60&lt;&gt;"Completed",G60&lt;TODAY()),"Past due—review",IF(AND(G60&lt;&gt;"",F60&lt;&gt;"Completed",G60&lt;=TODAY()+Assumptions!$B$15),"Due soon—review","Ready for review"))))))</f>
        <v/>
      </c>
    </row>
    <row r="61" ht="22" customHeight="1">
      <c r="A61" s="13" t="n"/>
      <c r="B61" s="13" t="n"/>
      <c r="C61" s="30" t="n"/>
      <c r="D61" s="15" t="n"/>
      <c r="E61" s="13" t="n"/>
      <c r="F61" s="13" t="n"/>
      <c r="G61" s="30" t="n"/>
      <c r="H61" s="16" t="n"/>
      <c r="I61" s="17">
        <f>IF(COUNTA(A61:H61)=0,"",IF(OR(A61="",B61="",C61="",D61="",E61="",F61=""),"Required input missing",IF(Assumptions!$B$15="","Review days needed",IF(D61&lt;0,"Amount must be positive",IF(AND(G61&lt;&gt;"",F61&lt;&gt;"Completed",G61&lt;TODAY()),"Past due—review",IF(AND(G61&lt;&gt;"",F61&lt;&gt;"Completed",G61&lt;=TODAY()+Assumptions!$B$15),"Due soon—review","Ready for review"))))))</f>
        <v/>
      </c>
    </row>
    <row r="62" ht="22" customHeight="1">
      <c r="A62" s="13" t="n"/>
      <c r="B62" s="13" t="n"/>
      <c r="C62" s="30" t="n"/>
      <c r="D62" s="15" t="n"/>
      <c r="E62" s="13" t="n"/>
      <c r="F62" s="13" t="n"/>
      <c r="G62" s="30" t="n"/>
      <c r="H62" s="16" t="n"/>
      <c r="I62" s="18">
        <f>IF(COUNTA(A62:H62)=0,"",IF(OR(A62="",B62="",C62="",D62="",E62="",F62=""),"Required input missing",IF(Assumptions!$B$15="","Review days needed",IF(D62&lt;0,"Amount must be positive",IF(AND(G62&lt;&gt;"",F62&lt;&gt;"Completed",G62&lt;TODAY()),"Past due—review",IF(AND(G62&lt;&gt;"",F62&lt;&gt;"Completed",G62&lt;=TODAY()+Assumptions!$B$15),"Due soon—review","Ready for review"))))))</f>
        <v/>
      </c>
    </row>
    <row r="63" ht="22" customHeight="1">
      <c r="A63" s="13" t="n"/>
      <c r="B63" s="13" t="n"/>
      <c r="C63" s="30" t="n"/>
      <c r="D63" s="15" t="n"/>
      <c r="E63" s="13" t="n"/>
      <c r="F63" s="13" t="n"/>
      <c r="G63" s="30" t="n"/>
      <c r="H63" s="16" t="n"/>
      <c r="I63" s="17">
        <f>IF(COUNTA(A63:H63)=0,"",IF(OR(A63="",B63="",C63="",D63="",E63="",F63=""),"Required input missing",IF(Assumptions!$B$15="","Review days needed",IF(D63&lt;0,"Amount must be positive",IF(AND(G63&lt;&gt;"",F63&lt;&gt;"Completed",G63&lt;TODAY()),"Past due—review",IF(AND(G63&lt;&gt;"",F63&lt;&gt;"Completed",G63&lt;=TODAY()+Assumptions!$B$15),"Due soon—review","Ready for review"))))))</f>
        <v/>
      </c>
    </row>
    <row r="64" ht="22" customHeight="1">
      <c r="A64" s="13" t="n"/>
      <c r="B64" s="13" t="n"/>
      <c r="C64" s="30" t="n"/>
      <c r="D64" s="15" t="n"/>
      <c r="E64" s="13" t="n"/>
      <c r="F64" s="13" t="n"/>
      <c r="G64" s="30" t="n"/>
      <c r="H64" s="16" t="n"/>
      <c r="I64" s="18">
        <f>IF(COUNTA(A64:H64)=0,"",IF(OR(A64="",B64="",C64="",D64="",E64="",F64=""),"Required input missing",IF(Assumptions!$B$15="","Review days needed",IF(D64&lt;0,"Amount must be positive",IF(AND(G64&lt;&gt;"",F64&lt;&gt;"Completed",G64&lt;TODAY()),"Past due—review",IF(AND(G64&lt;&gt;"",F64&lt;&gt;"Completed",G64&lt;=TODAY()+Assumptions!$B$15),"Due soon—review","Ready for review"))))))</f>
        <v/>
      </c>
    </row>
    <row r="65" ht="22" customHeight="1">
      <c r="A65" s="13" t="n"/>
      <c r="B65" s="13" t="n"/>
      <c r="C65" s="30" t="n"/>
      <c r="D65" s="15" t="n"/>
      <c r="E65" s="13" t="n"/>
      <c r="F65" s="13" t="n"/>
      <c r="G65" s="30" t="n"/>
      <c r="H65" s="16" t="n"/>
      <c r="I65" s="17">
        <f>IF(COUNTA(A65:H65)=0,"",IF(OR(A65="",B65="",C65="",D65="",E65="",F65=""),"Required input missing",IF(Assumptions!$B$15="","Review days needed",IF(D65&lt;0,"Amount must be positive",IF(AND(G65&lt;&gt;"",F65&lt;&gt;"Completed",G65&lt;TODAY()),"Past due—review",IF(AND(G65&lt;&gt;"",F65&lt;&gt;"Completed",G65&lt;=TODAY()+Assumptions!$B$15),"Due soon—review","Ready for review"))))))</f>
        <v/>
      </c>
    </row>
    <row r="66" ht="22" customHeight="1">
      <c r="A66" s="13" t="n"/>
      <c r="B66" s="13" t="n"/>
      <c r="C66" s="30" t="n"/>
      <c r="D66" s="15" t="n"/>
      <c r="E66" s="13" t="n"/>
      <c r="F66" s="13" t="n"/>
      <c r="G66" s="30" t="n"/>
      <c r="H66" s="16" t="n"/>
      <c r="I66" s="18">
        <f>IF(COUNTA(A66:H66)=0,"",IF(OR(A66="",B66="",C66="",D66="",E66="",F66=""),"Required input missing",IF(Assumptions!$B$15="","Review days needed",IF(D66&lt;0,"Amount must be positive",IF(AND(G66&lt;&gt;"",F66&lt;&gt;"Completed",G66&lt;TODAY()),"Past due—review",IF(AND(G66&lt;&gt;"",F66&lt;&gt;"Completed",G66&lt;=TODAY()+Assumptions!$B$15),"Due soon—review","Ready for review"))))))</f>
        <v/>
      </c>
    </row>
    <row r="67" ht="22" customHeight="1">
      <c r="A67" s="13" t="n"/>
      <c r="B67" s="13" t="n"/>
      <c r="C67" s="30" t="n"/>
      <c r="D67" s="15" t="n"/>
      <c r="E67" s="13" t="n"/>
      <c r="F67" s="13" t="n"/>
      <c r="G67" s="30" t="n"/>
      <c r="H67" s="16" t="n"/>
      <c r="I67" s="17">
        <f>IF(COUNTA(A67:H67)=0,"",IF(OR(A67="",B67="",C67="",D67="",E67="",F67=""),"Required input missing",IF(Assumptions!$B$15="","Review days needed",IF(D67&lt;0,"Amount must be positive",IF(AND(G67&lt;&gt;"",F67&lt;&gt;"Completed",G67&lt;TODAY()),"Past due—review",IF(AND(G67&lt;&gt;"",F67&lt;&gt;"Completed",G67&lt;=TODAY()+Assumptions!$B$15),"Due soon—review","Ready for review"))))))</f>
        <v/>
      </c>
    </row>
    <row r="68" ht="22" customHeight="1">
      <c r="A68" s="13" t="n"/>
      <c r="B68" s="13" t="n"/>
      <c r="C68" s="30" t="n"/>
      <c r="D68" s="15" t="n"/>
      <c r="E68" s="13" t="n"/>
      <c r="F68" s="13" t="n"/>
      <c r="G68" s="30" t="n"/>
      <c r="H68" s="16" t="n"/>
      <c r="I68" s="18">
        <f>IF(COUNTA(A68:H68)=0,"",IF(OR(A68="",B68="",C68="",D68="",E68="",F68=""),"Required input missing",IF(Assumptions!$B$15="","Review days needed",IF(D68&lt;0,"Amount must be positive",IF(AND(G68&lt;&gt;"",F68&lt;&gt;"Completed",G68&lt;TODAY()),"Past due—review",IF(AND(G68&lt;&gt;"",F68&lt;&gt;"Completed",G68&lt;=TODAY()+Assumptions!$B$15),"Due soon—review","Ready for review"))))))</f>
        <v/>
      </c>
    </row>
    <row r="69" ht="22" customHeight="1">
      <c r="A69" s="13" t="n"/>
      <c r="B69" s="13" t="n"/>
      <c r="C69" s="30" t="n"/>
      <c r="D69" s="15" t="n"/>
      <c r="E69" s="13" t="n"/>
      <c r="F69" s="13" t="n"/>
      <c r="G69" s="30" t="n"/>
      <c r="H69" s="16" t="n"/>
      <c r="I69" s="17">
        <f>IF(COUNTA(A69:H69)=0,"",IF(OR(A69="",B69="",C69="",D69="",E69="",F69=""),"Required input missing",IF(Assumptions!$B$15="","Review days needed",IF(D69&lt;0,"Amount must be positive",IF(AND(G69&lt;&gt;"",F69&lt;&gt;"Completed",G69&lt;TODAY()),"Past due—review",IF(AND(G69&lt;&gt;"",F69&lt;&gt;"Completed",G69&lt;=TODAY()+Assumptions!$B$15),"Due soon—review","Ready for review"))))))</f>
        <v/>
      </c>
    </row>
    <row r="70" ht="22" customHeight="1">
      <c r="A70" s="13" t="n"/>
      <c r="B70" s="13" t="n"/>
      <c r="C70" s="30" t="n"/>
      <c r="D70" s="15" t="n"/>
      <c r="E70" s="13" t="n"/>
      <c r="F70" s="13" t="n"/>
      <c r="G70" s="30" t="n"/>
      <c r="H70" s="16" t="n"/>
      <c r="I70" s="18">
        <f>IF(COUNTA(A70:H70)=0,"",IF(OR(A70="",B70="",C70="",D70="",E70="",F70=""),"Required input missing",IF(Assumptions!$B$15="","Review days needed",IF(D70&lt;0,"Amount must be positive",IF(AND(G70&lt;&gt;"",F70&lt;&gt;"Completed",G70&lt;TODAY()),"Past due—review",IF(AND(G70&lt;&gt;"",F70&lt;&gt;"Completed",G70&lt;=TODAY()+Assumptions!$B$15),"Due soon—review","Ready for review"))))))</f>
        <v/>
      </c>
    </row>
    <row r="71" ht="22" customHeight="1">
      <c r="A71" s="13" t="n"/>
      <c r="B71" s="13" t="n"/>
      <c r="C71" s="30" t="n"/>
      <c r="D71" s="15" t="n"/>
      <c r="E71" s="13" t="n"/>
      <c r="F71" s="13" t="n"/>
      <c r="G71" s="30" t="n"/>
      <c r="H71" s="16" t="n"/>
      <c r="I71" s="17">
        <f>IF(COUNTA(A71:H71)=0,"",IF(OR(A71="",B71="",C71="",D71="",E71="",F71=""),"Required input missing",IF(Assumptions!$B$15="","Review days needed",IF(D71&lt;0,"Amount must be positive",IF(AND(G71&lt;&gt;"",F71&lt;&gt;"Completed",G71&lt;TODAY()),"Past due—review",IF(AND(G71&lt;&gt;"",F71&lt;&gt;"Completed",G71&lt;=TODAY()+Assumptions!$B$15),"Due soon—review","Ready for review"))))))</f>
        <v/>
      </c>
    </row>
    <row r="72" ht="22" customHeight="1">
      <c r="A72" s="13" t="n"/>
      <c r="B72" s="13" t="n"/>
      <c r="C72" s="30" t="n"/>
      <c r="D72" s="15" t="n"/>
      <c r="E72" s="13" t="n"/>
      <c r="F72" s="13" t="n"/>
      <c r="G72" s="30" t="n"/>
      <c r="H72" s="16" t="n"/>
      <c r="I72" s="18">
        <f>IF(COUNTA(A72:H72)=0,"",IF(OR(A72="",B72="",C72="",D72="",E72="",F72=""),"Required input missing",IF(Assumptions!$B$15="","Review days needed",IF(D72&lt;0,"Amount must be positive",IF(AND(G72&lt;&gt;"",F72&lt;&gt;"Completed",G72&lt;TODAY()),"Past due—review",IF(AND(G72&lt;&gt;"",F72&lt;&gt;"Completed",G72&lt;=TODAY()+Assumptions!$B$15),"Due soon—review","Ready for review"))))))</f>
        <v/>
      </c>
    </row>
    <row r="73" ht="22" customHeight="1">
      <c r="A73" s="13" t="n"/>
      <c r="B73" s="13" t="n"/>
      <c r="C73" s="30" t="n"/>
      <c r="D73" s="15" t="n"/>
      <c r="E73" s="13" t="n"/>
      <c r="F73" s="13" t="n"/>
      <c r="G73" s="30" t="n"/>
      <c r="H73" s="16" t="n"/>
      <c r="I73" s="17">
        <f>IF(COUNTA(A73:H73)=0,"",IF(OR(A73="",B73="",C73="",D73="",E73="",F73=""),"Required input missing",IF(Assumptions!$B$15="","Review days needed",IF(D73&lt;0,"Amount must be positive",IF(AND(G73&lt;&gt;"",F73&lt;&gt;"Completed",G73&lt;TODAY()),"Past due—review",IF(AND(G73&lt;&gt;"",F73&lt;&gt;"Completed",G73&lt;=TODAY()+Assumptions!$B$15),"Due soon—review","Ready for review"))))))</f>
        <v/>
      </c>
    </row>
    <row r="74" ht="22" customHeight="1">
      <c r="A74" s="13" t="n"/>
      <c r="B74" s="13" t="n"/>
      <c r="C74" s="30" t="n"/>
      <c r="D74" s="15" t="n"/>
      <c r="E74" s="13" t="n"/>
      <c r="F74" s="13" t="n"/>
      <c r="G74" s="30" t="n"/>
      <c r="H74" s="16" t="n"/>
      <c r="I74" s="18">
        <f>IF(COUNTA(A74:H74)=0,"",IF(OR(A74="",B74="",C74="",D74="",E74="",F74=""),"Required input missing",IF(Assumptions!$B$15="","Review days needed",IF(D74&lt;0,"Amount must be positive",IF(AND(G74&lt;&gt;"",F74&lt;&gt;"Completed",G74&lt;TODAY()),"Past due—review",IF(AND(G74&lt;&gt;"",F74&lt;&gt;"Completed",G74&lt;=TODAY()+Assumptions!$B$15),"Due soon—review","Ready for review"))))))</f>
        <v/>
      </c>
    </row>
    <row r="75" ht="22" customHeight="1">
      <c r="A75" s="13" t="n"/>
      <c r="B75" s="13" t="n"/>
      <c r="C75" s="30" t="n"/>
      <c r="D75" s="15" t="n"/>
      <c r="E75" s="13" t="n"/>
      <c r="F75" s="13" t="n"/>
      <c r="G75" s="30" t="n"/>
      <c r="H75" s="16" t="n"/>
      <c r="I75" s="17">
        <f>IF(COUNTA(A75:H75)=0,"",IF(OR(A75="",B75="",C75="",D75="",E75="",F75=""),"Required input missing",IF(Assumptions!$B$15="","Review days needed",IF(D75&lt;0,"Amount must be positive",IF(AND(G75&lt;&gt;"",F75&lt;&gt;"Completed",G75&lt;TODAY()),"Past due—review",IF(AND(G75&lt;&gt;"",F75&lt;&gt;"Completed",G75&lt;=TODAY()+Assumptions!$B$15),"Due soon—review","Ready for review"))))))</f>
        <v/>
      </c>
    </row>
    <row r="76" ht="22" customHeight="1">
      <c r="A76" s="13" t="n"/>
      <c r="B76" s="13" t="n"/>
      <c r="C76" s="30" t="n"/>
      <c r="D76" s="15" t="n"/>
      <c r="E76" s="13" t="n"/>
      <c r="F76" s="13" t="n"/>
      <c r="G76" s="30" t="n"/>
      <c r="H76" s="16" t="n"/>
      <c r="I76" s="18">
        <f>IF(COUNTA(A76:H76)=0,"",IF(OR(A76="",B76="",C76="",D76="",E76="",F76=""),"Required input missing",IF(Assumptions!$B$15="","Review days needed",IF(D76&lt;0,"Amount must be positive",IF(AND(G76&lt;&gt;"",F76&lt;&gt;"Completed",G76&lt;TODAY()),"Past due—review",IF(AND(G76&lt;&gt;"",F76&lt;&gt;"Completed",G76&lt;=TODAY()+Assumptions!$B$15),"Due soon—review","Ready for review"))))))</f>
        <v/>
      </c>
    </row>
    <row r="77" ht="22" customHeight="1">
      <c r="A77" s="13" t="n"/>
      <c r="B77" s="13" t="n"/>
      <c r="C77" s="30" t="n"/>
      <c r="D77" s="15" t="n"/>
      <c r="E77" s="13" t="n"/>
      <c r="F77" s="13" t="n"/>
      <c r="G77" s="30" t="n"/>
      <c r="H77" s="16" t="n"/>
      <c r="I77" s="17">
        <f>IF(COUNTA(A77:H77)=0,"",IF(OR(A77="",B77="",C77="",D77="",E77="",F77=""),"Required input missing",IF(Assumptions!$B$15="","Review days needed",IF(D77&lt;0,"Amount must be positive",IF(AND(G77&lt;&gt;"",F77&lt;&gt;"Completed",G77&lt;TODAY()),"Past due—review",IF(AND(G77&lt;&gt;"",F77&lt;&gt;"Completed",G77&lt;=TODAY()+Assumptions!$B$15),"Due soon—review","Ready for review"))))))</f>
        <v/>
      </c>
    </row>
    <row r="78" ht="22" customHeight="1">
      <c r="A78" s="13" t="n"/>
      <c r="B78" s="13" t="n"/>
      <c r="C78" s="30" t="n"/>
      <c r="D78" s="15" t="n"/>
      <c r="E78" s="13" t="n"/>
      <c r="F78" s="13" t="n"/>
      <c r="G78" s="30" t="n"/>
      <c r="H78" s="16" t="n"/>
      <c r="I78" s="18">
        <f>IF(COUNTA(A78:H78)=0,"",IF(OR(A78="",B78="",C78="",D78="",E78="",F78=""),"Required input missing",IF(Assumptions!$B$15="","Review days needed",IF(D78&lt;0,"Amount must be positive",IF(AND(G78&lt;&gt;"",F78&lt;&gt;"Completed",G78&lt;TODAY()),"Past due—review",IF(AND(G78&lt;&gt;"",F78&lt;&gt;"Completed",G78&lt;=TODAY()+Assumptions!$B$15),"Due soon—review","Ready for review"))))))</f>
        <v/>
      </c>
    </row>
    <row r="79" ht="22" customHeight="1">
      <c r="A79" s="13" t="n"/>
      <c r="B79" s="13" t="n"/>
      <c r="C79" s="30" t="n"/>
      <c r="D79" s="15" t="n"/>
      <c r="E79" s="13" t="n"/>
      <c r="F79" s="13" t="n"/>
      <c r="G79" s="30" t="n"/>
      <c r="H79" s="16" t="n"/>
      <c r="I79" s="17">
        <f>IF(COUNTA(A79:H79)=0,"",IF(OR(A79="",B79="",C79="",D79="",E79="",F79=""),"Required input missing",IF(Assumptions!$B$15="","Review days needed",IF(D79&lt;0,"Amount must be positive",IF(AND(G79&lt;&gt;"",F79&lt;&gt;"Completed",G79&lt;TODAY()),"Past due—review",IF(AND(G79&lt;&gt;"",F79&lt;&gt;"Completed",G79&lt;=TODAY()+Assumptions!$B$15),"Due soon—review","Ready for review"))))))</f>
        <v/>
      </c>
    </row>
    <row r="80" ht="22" customHeight="1">
      <c r="A80" s="13" t="n"/>
      <c r="B80" s="13" t="n"/>
      <c r="C80" s="30" t="n"/>
      <c r="D80" s="15" t="n"/>
      <c r="E80" s="13" t="n"/>
      <c r="F80" s="13" t="n"/>
      <c r="G80" s="30" t="n"/>
      <c r="H80" s="16" t="n"/>
      <c r="I80" s="18">
        <f>IF(COUNTA(A80:H80)=0,"",IF(OR(A80="",B80="",C80="",D80="",E80="",F80=""),"Required input missing",IF(Assumptions!$B$15="","Review days needed",IF(D80&lt;0,"Amount must be positive",IF(AND(G80&lt;&gt;"",F80&lt;&gt;"Completed",G80&lt;TODAY()),"Past due—review",IF(AND(G80&lt;&gt;"",F80&lt;&gt;"Completed",G80&lt;=TODAY()+Assumptions!$B$15),"Due soon—review","Ready for review"))))))</f>
        <v/>
      </c>
    </row>
    <row r="81" ht="22" customHeight="1">
      <c r="A81" s="13" t="n"/>
      <c r="B81" s="13" t="n"/>
      <c r="C81" s="30" t="n"/>
      <c r="D81" s="15" t="n"/>
      <c r="E81" s="13" t="n"/>
      <c r="F81" s="13" t="n"/>
      <c r="G81" s="30" t="n"/>
      <c r="H81" s="16" t="n"/>
      <c r="I81" s="17">
        <f>IF(COUNTA(A81:H81)=0,"",IF(OR(A81="",B81="",C81="",D81="",E81="",F81=""),"Required input missing",IF(Assumptions!$B$15="","Review days needed",IF(D81&lt;0,"Amount must be positive",IF(AND(G81&lt;&gt;"",F81&lt;&gt;"Completed",G81&lt;TODAY()),"Past due—review",IF(AND(G81&lt;&gt;"",F81&lt;&gt;"Completed",G81&lt;=TODAY()+Assumptions!$B$15),"Due soon—review","Ready for review"))))))</f>
        <v/>
      </c>
    </row>
    <row r="82" ht="22" customHeight="1">
      <c r="A82" s="13" t="n"/>
      <c r="B82" s="13" t="n"/>
      <c r="C82" s="30" t="n"/>
      <c r="D82" s="15" t="n"/>
      <c r="E82" s="13" t="n"/>
      <c r="F82" s="13" t="n"/>
      <c r="G82" s="30" t="n"/>
      <c r="H82" s="16" t="n"/>
      <c r="I82" s="18">
        <f>IF(COUNTA(A82:H82)=0,"",IF(OR(A82="",B82="",C82="",D82="",E82="",F82=""),"Required input missing",IF(Assumptions!$B$15="","Review days needed",IF(D82&lt;0,"Amount must be positive",IF(AND(G82&lt;&gt;"",F82&lt;&gt;"Completed",G82&lt;TODAY()),"Past due—review",IF(AND(G82&lt;&gt;"",F82&lt;&gt;"Completed",G82&lt;=TODAY()+Assumptions!$B$15),"Due soon—review","Ready for review"))))))</f>
        <v/>
      </c>
    </row>
    <row r="83" ht="22" customHeight="1">
      <c r="A83" s="13" t="n"/>
      <c r="B83" s="13" t="n"/>
      <c r="C83" s="30" t="n"/>
      <c r="D83" s="15" t="n"/>
      <c r="E83" s="13" t="n"/>
      <c r="F83" s="13" t="n"/>
      <c r="G83" s="30" t="n"/>
      <c r="H83" s="16" t="n"/>
      <c r="I83" s="17">
        <f>IF(COUNTA(A83:H83)=0,"",IF(OR(A83="",B83="",C83="",D83="",E83="",F83=""),"Required input missing",IF(Assumptions!$B$15="","Review days needed",IF(D83&lt;0,"Amount must be positive",IF(AND(G83&lt;&gt;"",F83&lt;&gt;"Completed",G83&lt;TODAY()),"Past due—review",IF(AND(G83&lt;&gt;"",F83&lt;&gt;"Completed",G83&lt;=TODAY()+Assumptions!$B$15),"Due soon—review","Ready for review"))))))</f>
        <v/>
      </c>
    </row>
    <row r="84" ht="22" customHeight="1">
      <c r="A84" s="13" t="n"/>
      <c r="B84" s="13" t="n"/>
      <c r="C84" s="30" t="n"/>
      <c r="D84" s="15" t="n"/>
      <c r="E84" s="13" t="n"/>
      <c r="F84" s="13" t="n"/>
      <c r="G84" s="30" t="n"/>
      <c r="H84" s="16" t="n"/>
      <c r="I84" s="18">
        <f>IF(COUNTA(A84:H84)=0,"",IF(OR(A84="",B84="",C84="",D84="",E84="",F84=""),"Required input missing",IF(Assumptions!$B$15="","Review days needed",IF(D84&lt;0,"Amount must be positive",IF(AND(G84&lt;&gt;"",F84&lt;&gt;"Completed",G84&lt;TODAY()),"Past due—review",IF(AND(G84&lt;&gt;"",F84&lt;&gt;"Completed",G84&lt;=TODAY()+Assumptions!$B$15),"Due soon—review","Ready for review"))))))</f>
        <v/>
      </c>
    </row>
    <row r="85" ht="22" customHeight="1">
      <c r="A85" s="13" t="n"/>
      <c r="B85" s="13" t="n"/>
      <c r="C85" s="30" t="n"/>
      <c r="D85" s="15" t="n"/>
      <c r="E85" s="13" t="n"/>
      <c r="F85" s="13" t="n"/>
      <c r="G85" s="30" t="n"/>
      <c r="H85" s="16" t="n"/>
      <c r="I85" s="17">
        <f>IF(COUNTA(A85:H85)=0,"",IF(OR(A85="",B85="",C85="",D85="",E85="",F85=""),"Required input missing",IF(Assumptions!$B$15="","Review days needed",IF(D85&lt;0,"Amount must be positive",IF(AND(G85&lt;&gt;"",F85&lt;&gt;"Completed",G85&lt;TODAY()),"Past due—review",IF(AND(G85&lt;&gt;"",F85&lt;&gt;"Completed",G85&lt;=TODAY()+Assumptions!$B$15),"Due soon—review","Ready for review"))))))</f>
        <v/>
      </c>
    </row>
    <row r="86" ht="22" customHeight="1">
      <c r="A86" s="13" t="n"/>
      <c r="B86" s="13" t="n"/>
      <c r="C86" s="30" t="n"/>
      <c r="D86" s="15" t="n"/>
      <c r="E86" s="13" t="n"/>
      <c r="F86" s="13" t="n"/>
      <c r="G86" s="30" t="n"/>
      <c r="H86" s="16" t="n"/>
      <c r="I86" s="18">
        <f>IF(COUNTA(A86:H86)=0,"",IF(OR(A86="",B86="",C86="",D86="",E86="",F86=""),"Required input missing",IF(Assumptions!$B$15="","Review days needed",IF(D86&lt;0,"Amount must be positive",IF(AND(G86&lt;&gt;"",F86&lt;&gt;"Completed",G86&lt;TODAY()),"Past due—review",IF(AND(G86&lt;&gt;"",F86&lt;&gt;"Completed",G86&lt;=TODAY()+Assumptions!$B$15),"Due soon—review","Ready for review"))))))</f>
        <v/>
      </c>
    </row>
    <row r="87" ht="22" customHeight="1">
      <c r="A87" s="13" t="n"/>
      <c r="B87" s="13" t="n"/>
      <c r="C87" s="30" t="n"/>
      <c r="D87" s="15" t="n"/>
      <c r="E87" s="13" t="n"/>
      <c r="F87" s="13" t="n"/>
      <c r="G87" s="30" t="n"/>
      <c r="H87" s="16" t="n"/>
      <c r="I87" s="17">
        <f>IF(COUNTA(A87:H87)=0,"",IF(OR(A87="",B87="",C87="",D87="",E87="",F87=""),"Required input missing",IF(Assumptions!$B$15="","Review days needed",IF(D87&lt;0,"Amount must be positive",IF(AND(G87&lt;&gt;"",F87&lt;&gt;"Completed",G87&lt;TODAY()),"Past due—review",IF(AND(G87&lt;&gt;"",F87&lt;&gt;"Completed",G87&lt;=TODAY()+Assumptions!$B$15),"Due soon—review","Ready for review"))))))</f>
        <v/>
      </c>
    </row>
    <row r="88" ht="22" customHeight="1">
      <c r="A88" s="13" t="n"/>
      <c r="B88" s="13" t="n"/>
      <c r="C88" s="30" t="n"/>
      <c r="D88" s="15" t="n"/>
      <c r="E88" s="13" t="n"/>
      <c r="F88" s="13" t="n"/>
      <c r="G88" s="30" t="n"/>
      <c r="H88" s="16" t="n"/>
      <c r="I88" s="18">
        <f>IF(COUNTA(A88:H88)=0,"",IF(OR(A88="",B88="",C88="",D88="",E88="",F88=""),"Required input missing",IF(Assumptions!$B$15="","Review days needed",IF(D88&lt;0,"Amount must be positive",IF(AND(G88&lt;&gt;"",F88&lt;&gt;"Completed",G88&lt;TODAY()),"Past due—review",IF(AND(G88&lt;&gt;"",F88&lt;&gt;"Completed",G88&lt;=TODAY()+Assumptions!$B$15),"Due soon—review","Ready for review"))))))</f>
        <v/>
      </c>
    </row>
    <row r="89" ht="22" customHeight="1">
      <c r="A89" s="13" t="n"/>
      <c r="B89" s="13" t="n"/>
      <c r="C89" s="30" t="n"/>
      <c r="D89" s="15" t="n"/>
      <c r="E89" s="13" t="n"/>
      <c r="F89" s="13" t="n"/>
      <c r="G89" s="30" t="n"/>
      <c r="H89" s="16" t="n"/>
      <c r="I89" s="17">
        <f>IF(COUNTA(A89:H89)=0,"",IF(OR(A89="",B89="",C89="",D89="",E89="",F89=""),"Required input missing",IF(Assumptions!$B$15="","Review days needed",IF(D89&lt;0,"Amount must be positive",IF(AND(G89&lt;&gt;"",F89&lt;&gt;"Completed",G89&lt;TODAY()),"Past due—review",IF(AND(G89&lt;&gt;"",F89&lt;&gt;"Completed",G89&lt;=TODAY()+Assumptions!$B$15),"Due soon—review","Ready for review"))))))</f>
        <v/>
      </c>
    </row>
    <row r="90" ht="22" customHeight="1">
      <c r="A90" s="13" t="n"/>
      <c r="B90" s="13" t="n"/>
      <c r="C90" s="30" t="n"/>
      <c r="D90" s="15" t="n"/>
      <c r="E90" s="13" t="n"/>
      <c r="F90" s="13" t="n"/>
      <c r="G90" s="30" t="n"/>
      <c r="H90" s="16" t="n"/>
      <c r="I90" s="18">
        <f>IF(COUNTA(A90:H90)=0,"",IF(OR(A90="",B90="",C90="",D90="",E90="",F90=""),"Required input missing",IF(Assumptions!$B$15="","Review days needed",IF(D90&lt;0,"Amount must be positive",IF(AND(G90&lt;&gt;"",F90&lt;&gt;"Completed",G90&lt;TODAY()),"Past due—review",IF(AND(G90&lt;&gt;"",F90&lt;&gt;"Completed",G90&lt;=TODAY()+Assumptions!$B$15),"Due soon—review","Ready for review"))))))</f>
        <v/>
      </c>
    </row>
    <row r="91" ht="22" customHeight="1">
      <c r="A91" s="13" t="n"/>
      <c r="B91" s="13" t="n"/>
      <c r="C91" s="30" t="n"/>
      <c r="D91" s="15" t="n"/>
      <c r="E91" s="13" t="n"/>
      <c r="F91" s="13" t="n"/>
      <c r="G91" s="30" t="n"/>
      <c r="H91" s="16" t="n"/>
      <c r="I91" s="17">
        <f>IF(COUNTA(A91:H91)=0,"",IF(OR(A91="",B91="",C91="",D91="",E91="",F91=""),"Required input missing",IF(Assumptions!$B$15="","Review days needed",IF(D91&lt;0,"Amount must be positive",IF(AND(G91&lt;&gt;"",F91&lt;&gt;"Completed",G91&lt;TODAY()),"Past due—review",IF(AND(G91&lt;&gt;"",F91&lt;&gt;"Completed",G91&lt;=TODAY()+Assumptions!$B$15),"Due soon—review","Ready for review"))))))</f>
        <v/>
      </c>
    </row>
    <row r="92" ht="22" customHeight="1">
      <c r="A92" s="13" t="n"/>
      <c r="B92" s="13" t="n"/>
      <c r="C92" s="30" t="n"/>
      <c r="D92" s="15" t="n"/>
      <c r="E92" s="13" t="n"/>
      <c r="F92" s="13" t="n"/>
      <c r="G92" s="30" t="n"/>
      <c r="H92" s="16" t="n"/>
      <c r="I92" s="18">
        <f>IF(COUNTA(A92:H92)=0,"",IF(OR(A92="",B92="",C92="",D92="",E92="",F92=""),"Required input missing",IF(Assumptions!$B$15="","Review days needed",IF(D92&lt;0,"Amount must be positive",IF(AND(G92&lt;&gt;"",F92&lt;&gt;"Completed",G92&lt;TODAY()),"Past due—review",IF(AND(G92&lt;&gt;"",F92&lt;&gt;"Completed",G92&lt;=TODAY()+Assumptions!$B$15),"Due soon—review","Ready for review"))))))</f>
        <v/>
      </c>
    </row>
    <row r="93" ht="22" customHeight="1">
      <c r="A93" s="13" t="n"/>
      <c r="B93" s="13" t="n"/>
      <c r="C93" s="30" t="n"/>
      <c r="D93" s="15" t="n"/>
      <c r="E93" s="13" t="n"/>
      <c r="F93" s="13" t="n"/>
      <c r="G93" s="30" t="n"/>
      <c r="H93" s="16" t="n"/>
      <c r="I93" s="17">
        <f>IF(COUNTA(A93:H93)=0,"",IF(OR(A93="",B93="",C93="",D93="",E93="",F93=""),"Required input missing",IF(Assumptions!$B$15="","Review days needed",IF(D93&lt;0,"Amount must be positive",IF(AND(G93&lt;&gt;"",F93&lt;&gt;"Completed",G93&lt;TODAY()),"Past due—review",IF(AND(G93&lt;&gt;"",F93&lt;&gt;"Completed",G93&lt;=TODAY()+Assumptions!$B$15),"Due soon—review","Ready for review"))))))</f>
        <v/>
      </c>
    </row>
    <row r="94" ht="22" customHeight="1">
      <c r="A94" s="13" t="n"/>
      <c r="B94" s="13" t="n"/>
      <c r="C94" s="30" t="n"/>
      <c r="D94" s="15" t="n"/>
      <c r="E94" s="13" t="n"/>
      <c r="F94" s="13" t="n"/>
      <c r="G94" s="30" t="n"/>
      <c r="H94" s="16" t="n"/>
      <c r="I94" s="18">
        <f>IF(COUNTA(A94:H94)=0,"",IF(OR(A94="",B94="",C94="",D94="",E94="",F94=""),"Required input missing",IF(Assumptions!$B$15="","Review days needed",IF(D94&lt;0,"Amount must be positive",IF(AND(G94&lt;&gt;"",F94&lt;&gt;"Completed",G94&lt;TODAY()),"Past due—review",IF(AND(G94&lt;&gt;"",F94&lt;&gt;"Completed",G94&lt;=TODAY()+Assumptions!$B$15),"Due soon—review","Ready for review"))))))</f>
        <v/>
      </c>
    </row>
    <row r="95" ht="22" customHeight="1">
      <c r="A95" s="13" t="n"/>
      <c r="B95" s="13" t="n"/>
      <c r="C95" s="30" t="n"/>
      <c r="D95" s="15" t="n"/>
      <c r="E95" s="13" t="n"/>
      <c r="F95" s="13" t="n"/>
      <c r="G95" s="30" t="n"/>
      <c r="H95" s="16" t="n"/>
      <c r="I95" s="17">
        <f>IF(COUNTA(A95:H95)=0,"",IF(OR(A95="",B95="",C95="",D95="",E95="",F95=""),"Required input missing",IF(Assumptions!$B$15="","Review days needed",IF(D95&lt;0,"Amount must be positive",IF(AND(G95&lt;&gt;"",F95&lt;&gt;"Completed",G95&lt;TODAY()),"Past due—review",IF(AND(G95&lt;&gt;"",F95&lt;&gt;"Completed",G95&lt;=TODAY()+Assumptions!$B$15),"Due soon—review","Ready for review"))))))</f>
        <v/>
      </c>
    </row>
    <row r="96" ht="22" customHeight="1">
      <c r="A96" s="13" t="n"/>
      <c r="B96" s="13" t="n"/>
      <c r="C96" s="30" t="n"/>
      <c r="D96" s="15" t="n"/>
      <c r="E96" s="13" t="n"/>
      <c r="F96" s="13" t="n"/>
      <c r="G96" s="30" t="n"/>
      <c r="H96" s="16" t="n"/>
      <c r="I96" s="18">
        <f>IF(COUNTA(A96:H96)=0,"",IF(OR(A96="",B96="",C96="",D96="",E96="",F96=""),"Required input missing",IF(Assumptions!$B$15="","Review days needed",IF(D96&lt;0,"Amount must be positive",IF(AND(G96&lt;&gt;"",F96&lt;&gt;"Completed",G96&lt;TODAY()),"Past due—review",IF(AND(G96&lt;&gt;"",F96&lt;&gt;"Completed",G96&lt;=TODAY()+Assumptions!$B$15),"Due soon—review","Ready for review"))))))</f>
        <v/>
      </c>
    </row>
    <row r="97" ht="22" customHeight="1">
      <c r="A97" s="13" t="n"/>
      <c r="B97" s="13" t="n"/>
      <c r="C97" s="30" t="n"/>
      <c r="D97" s="15" t="n"/>
      <c r="E97" s="13" t="n"/>
      <c r="F97" s="13" t="n"/>
      <c r="G97" s="30" t="n"/>
      <c r="H97" s="16" t="n"/>
      <c r="I97" s="17">
        <f>IF(COUNTA(A97:H97)=0,"",IF(OR(A97="",B97="",C97="",D97="",E97="",F97=""),"Required input missing",IF(Assumptions!$B$15="","Review days needed",IF(D97&lt;0,"Amount must be positive",IF(AND(G97&lt;&gt;"",F97&lt;&gt;"Completed",G97&lt;TODAY()),"Past due—review",IF(AND(G97&lt;&gt;"",F97&lt;&gt;"Completed",G97&lt;=TODAY()+Assumptions!$B$15),"Due soon—review","Ready for review"))))))</f>
        <v/>
      </c>
    </row>
    <row r="98" ht="22" customHeight="1">
      <c r="A98" s="13" t="n"/>
      <c r="B98" s="13" t="n"/>
      <c r="C98" s="30" t="n"/>
      <c r="D98" s="15" t="n"/>
      <c r="E98" s="13" t="n"/>
      <c r="F98" s="13" t="n"/>
      <c r="G98" s="30" t="n"/>
      <c r="H98" s="16" t="n"/>
      <c r="I98" s="18">
        <f>IF(COUNTA(A98:H98)=0,"",IF(OR(A98="",B98="",C98="",D98="",E98="",F98=""),"Required input missing",IF(Assumptions!$B$15="","Review days needed",IF(D98&lt;0,"Amount must be positive",IF(AND(G98&lt;&gt;"",F98&lt;&gt;"Completed",G98&lt;TODAY()),"Past due—review",IF(AND(G98&lt;&gt;"",F98&lt;&gt;"Completed",G98&lt;=TODAY()+Assumptions!$B$15),"Due soon—review","Ready for review"))))))</f>
        <v/>
      </c>
    </row>
    <row r="99" ht="22" customHeight="1">
      <c r="A99" s="13" t="n"/>
      <c r="B99" s="13" t="n"/>
      <c r="C99" s="30" t="n"/>
      <c r="D99" s="15" t="n"/>
      <c r="E99" s="13" t="n"/>
      <c r="F99" s="13" t="n"/>
      <c r="G99" s="30" t="n"/>
      <c r="H99" s="16" t="n"/>
      <c r="I99" s="17">
        <f>IF(COUNTA(A99:H99)=0,"",IF(OR(A99="",B99="",C99="",D99="",E99="",F99=""),"Required input missing",IF(Assumptions!$B$15="","Review days needed",IF(D99&lt;0,"Amount must be positive",IF(AND(G99&lt;&gt;"",F99&lt;&gt;"Completed",G99&lt;TODAY()),"Past due—review",IF(AND(G99&lt;&gt;"",F99&lt;&gt;"Completed",G99&lt;=TODAY()+Assumptions!$B$15),"Due soon—review","Ready for review"))))))</f>
        <v/>
      </c>
    </row>
    <row r="100" ht="22" customHeight="1">
      <c r="A100" s="13" t="n"/>
      <c r="B100" s="13" t="n"/>
      <c r="C100" s="30" t="n"/>
      <c r="D100" s="15" t="n"/>
      <c r="E100" s="13" t="n"/>
      <c r="F100" s="13" t="n"/>
      <c r="G100" s="30" t="n"/>
      <c r="H100" s="16" t="n"/>
      <c r="I100" s="18">
        <f>IF(COUNTA(A100:H100)=0,"",IF(OR(A100="",B100="",C100="",D100="",E100="",F100=""),"Required input missing",IF(Assumptions!$B$15="","Review days needed",IF(D100&lt;0,"Amount must be positive",IF(AND(G100&lt;&gt;"",F100&lt;&gt;"Completed",G100&lt;TODAY()),"Past due—review",IF(AND(G100&lt;&gt;"",F100&lt;&gt;"Completed",G100&lt;=TODAY()+Assumptions!$B$15),"Due soon—review","Ready for review"))))))</f>
        <v/>
      </c>
    </row>
    <row r="101" ht="22" customHeight="1">
      <c r="A101" s="13" t="n"/>
      <c r="B101" s="13" t="n"/>
      <c r="C101" s="30" t="n"/>
      <c r="D101" s="15" t="n"/>
      <c r="E101" s="13" t="n"/>
      <c r="F101" s="13" t="n"/>
      <c r="G101" s="30" t="n"/>
      <c r="H101" s="16" t="n"/>
      <c r="I101" s="17">
        <f>IF(COUNTA(A101:H101)=0,"",IF(OR(A101="",B101="",C101="",D101="",E101="",F101=""),"Required input missing",IF(Assumptions!$B$15="","Review days needed",IF(D101&lt;0,"Amount must be positive",IF(AND(G101&lt;&gt;"",F101&lt;&gt;"Completed",G101&lt;TODAY()),"Past due—review",IF(AND(G101&lt;&gt;"",F101&lt;&gt;"Completed",G101&lt;=TODAY()+Assumptions!$B$15),"Due soon—review","Ready for review"))))))</f>
        <v/>
      </c>
    </row>
    <row r="102" ht="22" customHeight="1">
      <c r="A102" s="13" t="n"/>
      <c r="B102" s="13" t="n"/>
      <c r="C102" s="30" t="n"/>
      <c r="D102" s="15" t="n"/>
      <c r="E102" s="13" t="n"/>
      <c r="F102" s="13" t="n"/>
      <c r="G102" s="30" t="n"/>
      <c r="H102" s="16" t="n"/>
      <c r="I102" s="18">
        <f>IF(COUNTA(A102:H102)=0,"",IF(OR(A102="",B102="",C102="",D102="",E102="",F102=""),"Required input missing",IF(Assumptions!$B$15="","Review days needed",IF(D102&lt;0,"Amount must be positive",IF(AND(G102&lt;&gt;"",F102&lt;&gt;"Completed",G102&lt;TODAY()),"Past due—review",IF(AND(G102&lt;&gt;"",F102&lt;&gt;"Completed",G102&lt;=TODAY()+Assumptions!$B$15),"Due soon—review","Ready for review"))))))</f>
        <v/>
      </c>
    </row>
    <row r="103" ht="22" customHeight="1">
      <c r="A103" s="13" t="n"/>
      <c r="B103" s="13" t="n"/>
      <c r="C103" s="30" t="n"/>
      <c r="D103" s="15" t="n"/>
      <c r="E103" s="13" t="n"/>
      <c r="F103" s="13" t="n"/>
      <c r="G103" s="30" t="n"/>
      <c r="H103" s="16" t="n"/>
      <c r="I103" s="17">
        <f>IF(COUNTA(A103:H103)=0,"",IF(OR(A103="",B103="",C103="",D103="",E103="",F103=""),"Required input missing",IF(Assumptions!$B$15="","Review days needed",IF(D103&lt;0,"Amount must be positive",IF(AND(G103&lt;&gt;"",F103&lt;&gt;"Completed",G103&lt;TODAY()),"Past due—review",IF(AND(G103&lt;&gt;"",F103&lt;&gt;"Completed",G103&lt;=TODAY()+Assumptions!$B$15),"Due soon—review","Ready for review"))))))</f>
        <v/>
      </c>
    </row>
    <row r="104" ht="22" customHeight="1">
      <c r="A104" s="13" t="n"/>
      <c r="B104" s="13" t="n"/>
      <c r="C104" s="30" t="n"/>
      <c r="D104" s="15" t="n"/>
      <c r="E104" s="13" t="n"/>
      <c r="F104" s="13" t="n"/>
      <c r="G104" s="30" t="n"/>
      <c r="H104" s="16" t="n"/>
      <c r="I104" s="18">
        <f>IF(COUNTA(A104:H104)=0,"",IF(OR(A104="",B104="",C104="",D104="",E104="",F104=""),"Required input missing",IF(Assumptions!$B$15="","Review days needed",IF(D104&lt;0,"Amount must be positive",IF(AND(G104&lt;&gt;"",F104&lt;&gt;"Completed",G104&lt;TODAY()),"Past due—review",IF(AND(G104&lt;&gt;"",F104&lt;&gt;"Completed",G104&lt;=TODAY()+Assumptions!$B$15),"Due soon—review","Ready for review"))))))</f>
        <v/>
      </c>
    </row>
  </sheetData>
  <autoFilter ref="A4:I104"/>
  <mergeCells count="1">
    <mergeCell ref="A1:I2"/>
  </mergeCells>
  <conditionalFormatting sqref="I5:I104">
    <cfRule type="expression" priority="1" dxfId="1">
      <formula>$I5="Ready for review"</formula>
    </cfRule>
    <cfRule type="expression" priority="2" dxfId="0">
      <formula>AND($I5&lt;&gt;"",$I5&lt;&gt;"Ready for review")</formula>
    </cfRule>
  </conditionalFormatting>
  <conditionalFormatting sqref="G5:G104">
    <cfRule type="expression" priority="3" dxfId="0">
      <formula>AND($A5&lt;&gt;"",$G5&lt;&gt;"",$F5&lt;&gt;"Completed",$G5&lt;TODAY())</formula>
    </cfRule>
  </conditionalFormatting>
  <dataValidations count="4">
    <dataValidation sqref="B5:B104" showDropDown="0" showInputMessage="1" showErrorMessage="1" allowBlank="0" errorTitle="Review unit" error="Select a listed financial unit." promptTitle="Financial unit" prompt="Choose Revenue, Operating Expense, or Capital Cost." type="list">
      <formula1>"Revenue,Operating Expense,Capital Cost"</formula1>
    </dataValidation>
    <dataValidation sqref="F5:F104" showDropDown="0" showInputMessage="0" showErrorMessage="1" allowBlank="0" errorTitle="Review status" error="Select a listed planning status." type="list">
      <formula1>"Draft,Planned,Confirmed,Completed,On Hold"</formula1>
    </dataValidation>
    <dataValidation sqref="D5:D104" showDropDown="0" showInputMessage="0" showErrorMessage="1" allowBlank="0" errorTitle="Review amount" error="Enter a positive amount from $0.00 through $100,000,000.00." type="decimal" operator="between">
      <formula1>0</formula1>
      <formula2>100000000</formula2>
    </dataValidation>
    <dataValidation sqref="C5:C104 G5:G104" showDropDown="0" showInputMessage="0" showErrorMessage="1" allowBlank="0" errorTitle="Review date" error="Enter a date within the displayed planning range." type="date" operator="between">
      <formula1>45658</formula1>
      <formula2>50040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1" customWidth="1" min="1" max="1"/>
    <col width="18" customWidth="1" min="2" max="2"/>
    <col width="13" customWidth="1" min="3" max="3"/>
    <col width="16" customWidth="1" min="4" max="4"/>
    <col width="25" customWidth="1" min="5" max="5"/>
    <col width="14" customWidth="1" min="6" max="6"/>
    <col width="13" customWidth="1" min="7" max="7"/>
    <col width="52" customWidth="1" min="8" max="8"/>
    <col width="22" customWidth="1" min="9" max="9"/>
  </cols>
  <sheetData>
    <row r="1" ht="24" customHeight="1">
      <c r="A1" s="1" t="inlineStr">
        <is>
          <t>Milestones and Operating Plan</t>
        </is>
      </c>
      <c r="B1" s="25" t="n"/>
      <c r="C1" s="25" t="n"/>
      <c r="D1" s="25" t="n"/>
      <c r="E1" s="25" t="n"/>
      <c r="F1" s="25" t="n"/>
      <c r="G1" s="25" t="n"/>
      <c r="H1" s="25" t="n"/>
      <c r="I1" s="26" t="n"/>
    </row>
    <row r="2" ht="15" customHeight="1">
      <c r="A2" s="27" t="n"/>
      <c r="B2" s="28" t="n"/>
      <c r="C2" s="28" t="n"/>
      <c r="D2" s="28" t="n"/>
      <c r="E2" s="28" t="n"/>
      <c r="F2" s="28" t="n"/>
      <c r="G2" s="28" t="n"/>
      <c r="H2" s="28" t="n"/>
      <c r="I2" s="29" t="n"/>
    </row>
    <row r="3" ht="30" customHeight="1">
      <c r="A3" s="3" t="inlineStr">
        <is>
          <t>Enter fictional planning milestones in yellow cells. Warnings identify records that need human review.</t>
        </is>
      </c>
    </row>
    <row r="4" ht="28" customHeight="1">
      <c r="A4" s="4" t="inlineStr">
        <is>
          <t>Facility</t>
        </is>
      </c>
      <c r="B4" s="4" t="inlineStr">
        <is>
          <t>Unit</t>
        </is>
      </c>
      <c r="C4" s="4" t="inlineStr">
        <is>
          <t>Period</t>
        </is>
      </c>
      <c r="D4" s="4" t="inlineStr">
        <is>
          <t>Amount</t>
        </is>
      </c>
      <c r="E4" s="4" t="inlineStr">
        <is>
          <t>Owner</t>
        </is>
      </c>
      <c r="F4" s="4" t="inlineStr">
        <is>
          <t>Status</t>
        </is>
      </c>
      <c r="G4" s="4" t="inlineStr">
        <is>
          <t>Due Date</t>
        </is>
      </c>
      <c r="H4" s="4" t="inlineStr">
        <is>
          <t>Notes</t>
        </is>
      </c>
      <c r="I4" s="4" t="inlineStr">
        <is>
          <t>Review</t>
        </is>
      </c>
    </row>
    <row r="5" ht="32" customHeight="1">
      <c r="A5" s="13" t="inlineStr">
        <is>
          <t>Juniper Key Storage (fictional)</t>
        </is>
      </c>
      <c r="B5" s="13" t="inlineStr">
        <is>
          <t>Site Selection</t>
        </is>
      </c>
      <c r="C5" s="30" t="n">
        <v>46204</v>
      </c>
      <c r="D5" s="15" t="n">
        <v>45000</v>
      </c>
      <c r="E5" s="13" t="inlineStr">
        <is>
          <t>Avery Quill (fictional)</t>
        </is>
      </c>
      <c r="F5" s="13" t="inlineStr">
        <is>
          <t>Completed</t>
        </is>
      </c>
      <c r="G5" s="30" t="n">
        <v>46216</v>
      </c>
      <c r="H5" s="16" t="inlineStr">
        <is>
          <t>Fictional comparison of candidate locations completed for planning.</t>
        </is>
      </c>
      <c r="I5" s="17">
        <f>IF(COUNTA(A5:H5)=0,"",IF(OR(A5="",B5="",C5="",E5="",F5="",G5=""),"Required input missing",IF(Assumptions!$B$15="","Review days needed",IF(F5="Completed","On track",IF(G5&lt;TODAY(),"Past due—review",IF(F5="Blocked","Blocked—review",IF(G5&lt;=TODAY()+Assumptions!$B$15,"Due soon—review","On track")))))))</f>
        <v/>
      </c>
    </row>
    <row r="6" ht="32" customHeight="1">
      <c r="A6" s="13" t="inlineStr">
        <is>
          <t>Juniper Key Storage (fictional)</t>
        </is>
      </c>
      <c r="B6" s="13" t="inlineStr">
        <is>
          <t>Feasibility</t>
        </is>
      </c>
      <c r="C6" s="30" t="n">
        <v>46235</v>
      </c>
      <c r="D6" s="15" t="n">
        <v>38000</v>
      </c>
      <c r="E6" s="13" t="inlineStr">
        <is>
          <t>Casey Harbor (fictional)</t>
        </is>
      </c>
      <c r="F6" s="13" t="inlineStr">
        <is>
          <t>Completed</t>
        </is>
      </c>
      <c r="G6" s="30" t="n">
        <v>46246</v>
      </c>
      <c r="H6" s="16" t="inlineStr">
        <is>
          <t>Demand and operating assumptions reviewed for the fictional concept.</t>
        </is>
      </c>
      <c r="I6" s="18">
        <f>IF(COUNTA(A6:H6)=0,"",IF(OR(A6="",B6="",C6="",E6="",F6="",G6=""),"Required input missing",IF(Assumptions!$B$15="","Review days needed",IF(F6="Completed","On track",IF(G6&lt;TODAY(),"Past due—review",IF(F6="Blocked","Blocked—review",IF(G6&lt;=TODAY()+Assumptions!$B$15,"Due soon—review","On track")))))))</f>
        <v/>
      </c>
    </row>
    <row r="7" ht="32" customHeight="1">
      <c r="A7" s="13" t="inlineStr">
        <is>
          <t>Juniper Key Storage (fictional)</t>
        </is>
      </c>
      <c r="B7" s="13" t="inlineStr">
        <is>
          <t>Financing</t>
        </is>
      </c>
      <c r="C7" s="30" t="n">
        <v>46266</v>
      </c>
      <c r="D7" s="15" t="n">
        <v>25000</v>
      </c>
      <c r="E7" s="13" t="inlineStr">
        <is>
          <t>Morgan Vale (fictional)</t>
        </is>
      </c>
      <c r="F7" s="13" t="inlineStr">
        <is>
          <t>In Progress</t>
        </is>
      </c>
      <c r="G7" s="30" t="n">
        <v>46290</v>
      </c>
      <c r="H7" s="16" t="inlineStr">
        <is>
          <t>Draft funding sources and uses for internal planning.</t>
        </is>
      </c>
      <c r="I7" s="17">
        <f>IF(COUNTA(A7:H7)=0,"",IF(OR(A7="",B7="",C7="",E7="",F7="",G7=""),"Required input missing",IF(Assumptions!$B$15="","Review days needed",IF(F7="Completed","On track",IF(G7&lt;TODAY(),"Past due—review",IF(F7="Blocked","Blocked—review",IF(G7&lt;=TODAY()+Assumptions!$B$15,"Due soon—review","On track")))))))</f>
        <v/>
      </c>
    </row>
    <row r="8" ht="32" customHeight="1">
      <c r="A8" s="13" t="inlineStr">
        <is>
          <t>Juniper Key Storage (fictional)</t>
        </is>
      </c>
      <c r="B8" s="13" t="inlineStr">
        <is>
          <t>Design</t>
        </is>
      </c>
      <c r="C8" s="30" t="n">
        <v>46296</v>
      </c>
      <c r="D8" s="15" t="n">
        <v>120000</v>
      </c>
      <c r="E8" s="13" t="inlineStr">
        <is>
          <t>Taylor Finch (fictional)</t>
        </is>
      </c>
      <c r="F8" s="13" t="inlineStr">
        <is>
          <t>In Progress</t>
        </is>
      </c>
      <c r="G8" s="30" t="n">
        <v>46316</v>
      </c>
      <c r="H8" s="16" t="inlineStr">
        <is>
          <t>Concept layout and unit-mix review.</t>
        </is>
      </c>
      <c r="I8" s="18">
        <f>IF(COUNTA(A8:H8)=0,"",IF(OR(A8="",B8="",C8="",E8="",F8="",G8=""),"Required input missing",IF(Assumptions!$B$15="","Review days needed",IF(F8="Completed","On track",IF(G8&lt;TODAY(),"Past due—review",IF(F8="Blocked","Blocked—review",IF(G8&lt;=TODAY()+Assumptions!$B$15,"Due soon—review","On track")))))))</f>
        <v/>
      </c>
    </row>
    <row r="9" ht="32" customHeight="1">
      <c r="A9" s="13" t="inlineStr">
        <is>
          <t>Juniper Key Storage (fictional)</t>
        </is>
      </c>
      <c r="B9" s="13" t="inlineStr">
        <is>
          <t>Permitting</t>
        </is>
      </c>
      <c r="C9" s="30" t="n">
        <v>46327</v>
      </c>
      <c r="D9" s="15" t="n">
        <v>60000</v>
      </c>
      <c r="E9" s="13" t="inlineStr">
        <is>
          <t>Avery Quill (fictional)</t>
        </is>
      </c>
      <c r="F9" s="13" t="inlineStr">
        <is>
          <t>Not Started</t>
        </is>
      </c>
      <c r="G9" s="30" t="n">
        <v>46361</v>
      </c>
      <c r="H9" s="16" t="inlineStr">
        <is>
          <t>Local timing placeholder requiring qualified human review.</t>
        </is>
      </c>
      <c r="I9" s="17">
        <f>IF(COUNTA(A9:H9)=0,"",IF(OR(A9="",B9="",C9="",E9="",F9="",G9=""),"Required input missing",IF(Assumptions!$B$15="","Review days needed",IF(F9="Completed","On track",IF(G9&lt;TODAY(),"Past due—review",IF(F9="Blocked","Blocked—review",IF(G9&lt;=TODAY()+Assumptions!$B$15,"Due soon—review","On track")))))))</f>
        <v/>
      </c>
    </row>
    <row r="10" ht="32" customHeight="1">
      <c r="A10" s="13" t="inlineStr">
        <is>
          <t>Juniper Key Storage (fictional)</t>
        </is>
      </c>
      <c r="B10" s="13" t="inlineStr">
        <is>
          <t>Construction</t>
        </is>
      </c>
      <c r="C10" s="30" t="n">
        <v>46357</v>
      </c>
      <c r="D10" s="15" t="n">
        <v>3600000</v>
      </c>
      <c r="E10" s="13" t="inlineStr">
        <is>
          <t>Casey Harbor (fictional)</t>
        </is>
      </c>
      <c r="F10" s="13" t="inlineStr">
        <is>
          <t>Not Started</t>
        </is>
      </c>
      <c r="G10" s="30" t="n">
        <v>46536</v>
      </c>
      <c r="H10" s="16" t="inlineStr">
        <is>
          <t>Fictional construction budget and schedule milestone.</t>
        </is>
      </c>
      <c r="I10" s="18">
        <f>IF(COUNTA(A10:H10)=0,"",IF(OR(A10="",B10="",C10="",E10="",F10="",G10=""),"Required input missing",IF(Assumptions!$B$15="","Review days needed",IF(F10="Completed","On track",IF(G10&lt;TODAY(),"Past due—review",IF(F10="Blocked","Blocked—review",IF(G10&lt;=TODAY()+Assumptions!$B$15,"Due soon—review","On track")))))))</f>
        <v/>
      </c>
    </row>
    <row r="11" ht="32" customHeight="1">
      <c r="A11" s="13" t="inlineStr">
        <is>
          <t>Juniper Key Storage (fictional)</t>
        </is>
      </c>
      <c r="B11" s="13" t="inlineStr">
        <is>
          <t>Pre-Opening</t>
        </is>
      </c>
      <c r="C11" s="30" t="n">
        <v>46508</v>
      </c>
      <c r="D11" s="15" t="n">
        <v>90000</v>
      </c>
      <c r="E11" s="13" t="inlineStr">
        <is>
          <t>Jordan Pine (fictional)</t>
        </is>
      </c>
      <c r="F11" s="13" t="inlineStr">
        <is>
          <t>Not Started</t>
        </is>
      </c>
      <c r="G11" s="30" t="n">
        <v>46561</v>
      </c>
      <c r="H11" s="16" t="inlineStr">
        <is>
          <t>Staffing, signage, and launch planning milestone.</t>
        </is>
      </c>
      <c r="I11" s="17">
        <f>IF(COUNTA(A11:H11)=0,"",IF(OR(A11="",B11="",C11="",E11="",F11="",G11=""),"Required input missing",IF(Assumptions!$B$15="","Review days needed",IF(F11="Completed","On track",IF(G11&lt;TODAY(),"Past due—review",IF(F11="Blocked","Blocked—review",IF(G11&lt;=TODAY()+Assumptions!$B$15,"Due soon—review","On track")))))))</f>
        <v/>
      </c>
    </row>
    <row r="12" ht="32" customHeight="1">
      <c r="A12" s="13" t="inlineStr">
        <is>
          <t>Juniper Key Storage (fictional)</t>
        </is>
      </c>
      <c r="B12" s="13" t="inlineStr">
        <is>
          <t>Lease-Up</t>
        </is>
      </c>
      <c r="C12" s="30" t="n">
        <v>46539</v>
      </c>
      <c r="D12" s="15" t="n">
        <v>75000</v>
      </c>
      <c r="E12" s="13" t="inlineStr">
        <is>
          <t>Jordan Pine (fictional)</t>
        </is>
      </c>
      <c r="F12" s="13" t="inlineStr">
        <is>
          <t>Not Started</t>
        </is>
      </c>
      <c r="G12" s="30" t="n">
        <v>46581</v>
      </c>
      <c r="H12" s="16" t="inlineStr">
        <is>
          <t>Opening promotion and lease-up planning allowance.</t>
        </is>
      </c>
      <c r="I12" s="18">
        <f>IF(COUNTA(A12:H12)=0,"",IF(OR(A12="",B12="",C12="",E12="",F12="",G12=""),"Required input missing",IF(Assumptions!$B$15="","Review days needed",IF(F12="Completed","On track",IF(G12&lt;TODAY(),"Past due—review",IF(F12="Blocked","Blocked—review",IF(G12&lt;=TODAY()+Assumptions!$B$15,"Due soon—review","On track")))))))</f>
        <v/>
      </c>
    </row>
    <row r="13" ht="32" customHeight="1">
      <c r="A13" s="13" t="inlineStr">
        <is>
          <t>Juniper Key Storage (fictional)</t>
        </is>
      </c>
      <c r="B13" s="13" t="inlineStr">
        <is>
          <t>Operations</t>
        </is>
      </c>
      <c r="C13" s="30" t="n">
        <v>46569</v>
      </c>
      <c r="D13" s="15" t="n">
        <v>0</v>
      </c>
      <c r="E13" s="13" t="inlineStr">
        <is>
          <t>Morgan Vale (fictional)</t>
        </is>
      </c>
      <c r="F13" s="13" t="inlineStr">
        <is>
          <t>Deferred</t>
        </is>
      </c>
      <c r="G13" s="30" t="n">
        <v>46611</v>
      </c>
      <c r="H13" s="16" t="inlineStr">
        <is>
          <t>Boundary-value placeholder for a no-cost workflow review.</t>
        </is>
      </c>
      <c r="I13" s="17">
        <f>IF(COUNTA(A13:H13)=0,"",IF(OR(A13="",B13="",C13="",E13="",F13="",G13=""),"Required input missing",IF(Assumptions!$B$15="","Review days needed",IF(F13="Completed","On track",IF(G13&lt;TODAY(),"Past due—review",IF(F13="Blocked","Blocked—review",IF(G13&lt;=TODAY()+Assumptions!$B$15,"Due soon—review","On track")))))))</f>
        <v/>
      </c>
    </row>
    <row r="14" ht="32" customHeight="1">
      <c r="A14" s="13" t="inlineStr">
        <is>
          <t>Juniper Key Storage (fictional)</t>
        </is>
      </c>
      <c r="B14" s="13" t="inlineStr">
        <is>
          <t>Review</t>
        </is>
      </c>
      <c r="C14" s="30" t="n">
        <v>46266</v>
      </c>
      <c r="D14" s="15" t="n">
        <v>15000</v>
      </c>
      <c r="E14" s="13" t="inlineStr">
        <is>
          <t>Taylor Finch (fictional)</t>
        </is>
      </c>
      <c r="F14" s="13" t="inlineStr">
        <is>
          <t>Blocked</t>
        </is>
      </c>
      <c r="G14" s="30" t="n">
        <v>46270</v>
      </c>
      <c r="H14" s="16" t="inlineStr">
        <is>
          <t>Internal plan review is blocked pending updated fictional bids.</t>
        </is>
      </c>
      <c r="I14" s="18">
        <f>IF(COUNTA(A14:H14)=0,"",IF(OR(A14="",B14="",C14="",E14="",F14="",G14=""),"Required input missing",IF(Assumptions!$B$15="","Review days needed",IF(F14="Completed","On track",IF(G14&lt;TODAY(),"Past due—review",IF(F14="Blocked","Blocked—review",IF(G14&lt;=TODAY()+Assumptions!$B$15,"Due soon—review","On track")))))))</f>
        <v/>
      </c>
    </row>
    <row r="15" ht="22" customHeight="1">
      <c r="A15" s="13" t="n"/>
      <c r="B15" s="13" t="n"/>
      <c r="C15" s="30" t="n"/>
      <c r="D15" s="15" t="n"/>
      <c r="E15" s="13" t="n"/>
      <c r="F15" s="13" t="n"/>
      <c r="G15" s="30" t="n"/>
      <c r="H15" s="16" t="n"/>
      <c r="I15" s="17">
        <f>IF(COUNTA(A15:H15)=0,"",IF(OR(A15="",B15="",C15="",E15="",F15="",G15=""),"Required input missing",IF(Assumptions!$B$15="","Review days needed",IF(F15="Completed","On track",IF(G15&lt;TODAY(),"Past due—review",IF(F15="Blocked","Blocked—review",IF(G15&lt;=TODAY()+Assumptions!$B$15,"Due soon—review","On track")))))))</f>
        <v/>
      </c>
    </row>
    <row r="16" ht="22" customHeight="1">
      <c r="A16" s="13" t="n"/>
      <c r="B16" s="13" t="n"/>
      <c r="C16" s="30" t="n"/>
      <c r="D16" s="15" t="n"/>
      <c r="E16" s="13" t="n"/>
      <c r="F16" s="13" t="n"/>
      <c r="G16" s="30" t="n"/>
      <c r="H16" s="16" t="n"/>
      <c r="I16" s="18">
        <f>IF(COUNTA(A16:H16)=0,"",IF(OR(A16="",B16="",C16="",E16="",F16="",G16=""),"Required input missing",IF(Assumptions!$B$15="","Review days needed",IF(F16="Completed","On track",IF(G16&lt;TODAY(),"Past due—review",IF(F16="Blocked","Blocked—review",IF(G16&lt;=TODAY()+Assumptions!$B$15,"Due soon—review","On track")))))))</f>
        <v/>
      </c>
    </row>
    <row r="17" ht="22" customHeight="1">
      <c r="A17" s="13" t="n"/>
      <c r="B17" s="13" t="n"/>
      <c r="C17" s="30" t="n"/>
      <c r="D17" s="15" t="n"/>
      <c r="E17" s="13" t="n"/>
      <c r="F17" s="13" t="n"/>
      <c r="G17" s="30" t="n"/>
      <c r="H17" s="16" t="n"/>
      <c r="I17" s="17">
        <f>IF(COUNTA(A17:H17)=0,"",IF(OR(A17="",B17="",C17="",E17="",F17="",G17=""),"Required input missing",IF(Assumptions!$B$15="","Review days needed",IF(F17="Completed","On track",IF(G17&lt;TODAY(),"Past due—review",IF(F17="Blocked","Blocked—review",IF(G17&lt;=TODAY()+Assumptions!$B$15,"Due soon—review","On track")))))))</f>
        <v/>
      </c>
    </row>
    <row r="18" ht="22" customHeight="1">
      <c r="A18" s="13" t="n"/>
      <c r="B18" s="13" t="n"/>
      <c r="C18" s="30" t="n"/>
      <c r="D18" s="15" t="n"/>
      <c r="E18" s="13" t="n"/>
      <c r="F18" s="13" t="n"/>
      <c r="G18" s="30" t="n"/>
      <c r="H18" s="16" t="n"/>
      <c r="I18" s="18">
        <f>IF(COUNTA(A18:H18)=0,"",IF(OR(A18="",B18="",C18="",E18="",F18="",G18=""),"Required input missing",IF(Assumptions!$B$15="","Review days needed",IF(F18="Completed","On track",IF(G18&lt;TODAY(),"Past due—review",IF(F18="Blocked","Blocked—review",IF(G18&lt;=TODAY()+Assumptions!$B$15,"Due soon—review","On track")))))))</f>
        <v/>
      </c>
    </row>
    <row r="19" ht="22" customHeight="1">
      <c r="A19" s="13" t="n"/>
      <c r="B19" s="13" t="n"/>
      <c r="C19" s="30" t="n"/>
      <c r="D19" s="15" t="n"/>
      <c r="E19" s="13" t="n"/>
      <c r="F19" s="13" t="n"/>
      <c r="G19" s="30" t="n"/>
      <c r="H19" s="16" t="n"/>
      <c r="I19" s="17">
        <f>IF(COUNTA(A19:H19)=0,"",IF(OR(A19="",B19="",C19="",E19="",F19="",G19=""),"Required input missing",IF(Assumptions!$B$15="","Review days needed",IF(F19="Completed","On track",IF(G19&lt;TODAY(),"Past due—review",IF(F19="Blocked","Blocked—review",IF(G19&lt;=TODAY()+Assumptions!$B$15,"Due soon—review","On track")))))))</f>
        <v/>
      </c>
    </row>
    <row r="20" ht="22" customHeight="1">
      <c r="A20" s="13" t="n"/>
      <c r="B20" s="13" t="n"/>
      <c r="C20" s="30" t="n"/>
      <c r="D20" s="15" t="n"/>
      <c r="E20" s="13" t="n"/>
      <c r="F20" s="13" t="n"/>
      <c r="G20" s="30" t="n"/>
      <c r="H20" s="16" t="n"/>
      <c r="I20" s="18">
        <f>IF(COUNTA(A20:H20)=0,"",IF(OR(A20="",B20="",C20="",E20="",F20="",G20=""),"Required input missing",IF(Assumptions!$B$15="","Review days needed",IF(F20="Completed","On track",IF(G20&lt;TODAY(),"Past due—review",IF(F20="Blocked","Blocked—review",IF(G20&lt;=TODAY()+Assumptions!$B$15,"Due soon—review","On track")))))))</f>
        <v/>
      </c>
    </row>
    <row r="21" ht="22" customHeight="1">
      <c r="A21" s="13" t="n"/>
      <c r="B21" s="13" t="n"/>
      <c r="C21" s="30" t="n"/>
      <c r="D21" s="15" t="n"/>
      <c r="E21" s="13" t="n"/>
      <c r="F21" s="13" t="n"/>
      <c r="G21" s="30" t="n"/>
      <c r="H21" s="16" t="n"/>
      <c r="I21" s="17">
        <f>IF(COUNTA(A21:H21)=0,"",IF(OR(A21="",B21="",C21="",E21="",F21="",G21=""),"Required input missing",IF(Assumptions!$B$15="","Review days needed",IF(F21="Completed","On track",IF(G21&lt;TODAY(),"Past due—review",IF(F21="Blocked","Blocked—review",IF(G21&lt;=TODAY()+Assumptions!$B$15,"Due soon—review","On track")))))))</f>
        <v/>
      </c>
    </row>
    <row r="22" ht="22" customHeight="1">
      <c r="A22" s="13" t="n"/>
      <c r="B22" s="13" t="n"/>
      <c r="C22" s="30" t="n"/>
      <c r="D22" s="15" t="n"/>
      <c r="E22" s="13" t="n"/>
      <c r="F22" s="13" t="n"/>
      <c r="G22" s="30" t="n"/>
      <c r="H22" s="16" t="n"/>
      <c r="I22" s="18">
        <f>IF(COUNTA(A22:H22)=0,"",IF(OR(A22="",B22="",C22="",E22="",F22="",G22=""),"Required input missing",IF(Assumptions!$B$15="","Review days needed",IF(F22="Completed","On track",IF(G22&lt;TODAY(),"Past due—review",IF(F22="Blocked","Blocked—review",IF(G22&lt;=TODAY()+Assumptions!$B$15,"Due soon—review","On track")))))))</f>
        <v/>
      </c>
    </row>
    <row r="23" ht="22" customHeight="1">
      <c r="A23" s="13" t="n"/>
      <c r="B23" s="13" t="n"/>
      <c r="C23" s="30" t="n"/>
      <c r="D23" s="15" t="n"/>
      <c r="E23" s="13" t="n"/>
      <c r="F23" s="13" t="n"/>
      <c r="G23" s="30" t="n"/>
      <c r="H23" s="16" t="n"/>
      <c r="I23" s="17">
        <f>IF(COUNTA(A23:H23)=0,"",IF(OR(A23="",B23="",C23="",E23="",F23="",G23=""),"Required input missing",IF(Assumptions!$B$15="","Review days needed",IF(F23="Completed","On track",IF(G23&lt;TODAY(),"Past due—review",IF(F23="Blocked","Blocked—review",IF(G23&lt;=TODAY()+Assumptions!$B$15,"Due soon—review","On track")))))))</f>
        <v/>
      </c>
    </row>
    <row r="24" ht="22" customHeight="1">
      <c r="A24" s="13" t="n"/>
      <c r="B24" s="13" t="n"/>
      <c r="C24" s="30" t="n"/>
      <c r="D24" s="15" t="n"/>
      <c r="E24" s="13" t="n"/>
      <c r="F24" s="13" t="n"/>
      <c r="G24" s="30" t="n"/>
      <c r="H24" s="16" t="n"/>
      <c r="I24" s="18">
        <f>IF(COUNTA(A24:H24)=0,"",IF(OR(A24="",B24="",C24="",E24="",F24="",G24=""),"Required input missing",IF(Assumptions!$B$15="","Review days needed",IF(F24="Completed","On track",IF(G24&lt;TODAY(),"Past due—review",IF(F24="Blocked","Blocked—review",IF(G24&lt;=TODAY()+Assumptions!$B$15,"Due soon—review","On track")))))))</f>
        <v/>
      </c>
    </row>
    <row r="25" ht="22" customHeight="1">
      <c r="A25" s="13" t="n"/>
      <c r="B25" s="13" t="n"/>
      <c r="C25" s="30" t="n"/>
      <c r="D25" s="15" t="n"/>
      <c r="E25" s="13" t="n"/>
      <c r="F25" s="13" t="n"/>
      <c r="G25" s="30" t="n"/>
      <c r="H25" s="16" t="n"/>
      <c r="I25" s="17">
        <f>IF(COUNTA(A25:H25)=0,"",IF(OR(A25="",B25="",C25="",E25="",F25="",G25=""),"Required input missing",IF(Assumptions!$B$15="","Review days needed",IF(F25="Completed","On track",IF(G25&lt;TODAY(),"Past due—review",IF(F25="Blocked","Blocked—review",IF(G25&lt;=TODAY()+Assumptions!$B$15,"Due soon—review","On track")))))))</f>
        <v/>
      </c>
    </row>
    <row r="26" ht="22" customHeight="1">
      <c r="A26" s="13" t="n"/>
      <c r="B26" s="13" t="n"/>
      <c r="C26" s="30" t="n"/>
      <c r="D26" s="15" t="n"/>
      <c r="E26" s="13" t="n"/>
      <c r="F26" s="13" t="n"/>
      <c r="G26" s="30" t="n"/>
      <c r="H26" s="16" t="n"/>
      <c r="I26" s="18">
        <f>IF(COUNTA(A26:H26)=0,"",IF(OR(A26="",B26="",C26="",E26="",F26="",G26=""),"Required input missing",IF(Assumptions!$B$15="","Review days needed",IF(F26="Completed","On track",IF(G26&lt;TODAY(),"Past due—review",IF(F26="Blocked","Blocked—review",IF(G26&lt;=TODAY()+Assumptions!$B$15,"Due soon—review","On track")))))))</f>
        <v/>
      </c>
    </row>
    <row r="27" ht="22" customHeight="1">
      <c r="A27" s="13" t="n"/>
      <c r="B27" s="13" t="n"/>
      <c r="C27" s="30" t="n"/>
      <c r="D27" s="15" t="n"/>
      <c r="E27" s="13" t="n"/>
      <c r="F27" s="13" t="n"/>
      <c r="G27" s="30" t="n"/>
      <c r="H27" s="16" t="n"/>
      <c r="I27" s="17">
        <f>IF(COUNTA(A27:H27)=0,"",IF(OR(A27="",B27="",C27="",E27="",F27="",G27=""),"Required input missing",IF(Assumptions!$B$15="","Review days needed",IF(F27="Completed","On track",IF(G27&lt;TODAY(),"Past due—review",IF(F27="Blocked","Blocked—review",IF(G27&lt;=TODAY()+Assumptions!$B$15,"Due soon—review","On track")))))))</f>
        <v/>
      </c>
    </row>
    <row r="28" ht="22" customHeight="1">
      <c r="A28" s="13" t="n"/>
      <c r="B28" s="13" t="n"/>
      <c r="C28" s="30" t="n"/>
      <c r="D28" s="15" t="n"/>
      <c r="E28" s="13" t="n"/>
      <c r="F28" s="13" t="n"/>
      <c r="G28" s="30" t="n"/>
      <c r="H28" s="16" t="n"/>
      <c r="I28" s="18">
        <f>IF(COUNTA(A28:H28)=0,"",IF(OR(A28="",B28="",C28="",E28="",F28="",G28=""),"Required input missing",IF(Assumptions!$B$15="","Review days needed",IF(F28="Completed","On track",IF(G28&lt;TODAY(),"Past due—review",IF(F28="Blocked","Blocked—review",IF(G28&lt;=TODAY()+Assumptions!$B$15,"Due soon—review","On track")))))))</f>
        <v/>
      </c>
    </row>
    <row r="29" ht="22" customHeight="1">
      <c r="A29" s="13" t="n"/>
      <c r="B29" s="13" t="n"/>
      <c r="C29" s="30" t="n"/>
      <c r="D29" s="15" t="n"/>
      <c r="E29" s="13" t="n"/>
      <c r="F29" s="13" t="n"/>
      <c r="G29" s="30" t="n"/>
      <c r="H29" s="16" t="n"/>
      <c r="I29" s="17">
        <f>IF(COUNTA(A29:H29)=0,"",IF(OR(A29="",B29="",C29="",E29="",F29="",G29=""),"Required input missing",IF(Assumptions!$B$15="","Review days needed",IF(F29="Completed","On track",IF(G29&lt;TODAY(),"Past due—review",IF(F29="Blocked","Blocked—review",IF(G29&lt;=TODAY()+Assumptions!$B$15,"Due soon—review","On track")))))))</f>
        <v/>
      </c>
    </row>
    <row r="30" ht="22" customHeight="1">
      <c r="A30" s="13" t="n"/>
      <c r="B30" s="13" t="n"/>
      <c r="C30" s="30" t="n"/>
      <c r="D30" s="15" t="n"/>
      <c r="E30" s="13" t="n"/>
      <c r="F30" s="13" t="n"/>
      <c r="G30" s="30" t="n"/>
      <c r="H30" s="16" t="n"/>
      <c r="I30" s="18">
        <f>IF(COUNTA(A30:H30)=0,"",IF(OR(A30="",B30="",C30="",E30="",F30="",G30=""),"Required input missing",IF(Assumptions!$B$15="","Review days needed",IF(F30="Completed","On track",IF(G30&lt;TODAY(),"Past due—review",IF(F30="Blocked","Blocked—review",IF(G30&lt;=TODAY()+Assumptions!$B$15,"Due soon—review","On track")))))))</f>
        <v/>
      </c>
    </row>
    <row r="31" ht="22" customHeight="1">
      <c r="A31" s="13" t="n"/>
      <c r="B31" s="13" t="n"/>
      <c r="C31" s="30" t="n"/>
      <c r="D31" s="15" t="n"/>
      <c r="E31" s="13" t="n"/>
      <c r="F31" s="13" t="n"/>
      <c r="G31" s="30" t="n"/>
      <c r="H31" s="16" t="n"/>
      <c r="I31" s="17">
        <f>IF(COUNTA(A31:H31)=0,"",IF(OR(A31="",B31="",C31="",E31="",F31="",G31=""),"Required input missing",IF(Assumptions!$B$15="","Review days needed",IF(F31="Completed","On track",IF(G31&lt;TODAY(),"Past due—review",IF(F31="Blocked","Blocked—review",IF(G31&lt;=TODAY()+Assumptions!$B$15,"Due soon—review","On track")))))))</f>
        <v/>
      </c>
    </row>
    <row r="32" ht="22" customHeight="1">
      <c r="A32" s="13" t="n"/>
      <c r="B32" s="13" t="n"/>
      <c r="C32" s="30" t="n"/>
      <c r="D32" s="15" t="n"/>
      <c r="E32" s="13" t="n"/>
      <c r="F32" s="13" t="n"/>
      <c r="G32" s="30" t="n"/>
      <c r="H32" s="16" t="n"/>
      <c r="I32" s="18">
        <f>IF(COUNTA(A32:H32)=0,"",IF(OR(A32="",B32="",C32="",E32="",F32="",G32=""),"Required input missing",IF(Assumptions!$B$15="","Review days needed",IF(F32="Completed","On track",IF(G32&lt;TODAY(),"Past due—review",IF(F32="Blocked","Blocked—review",IF(G32&lt;=TODAY()+Assumptions!$B$15,"Due soon—review","On track")))))))</f>
        <v/>
      </c>
    </row>
    <row r="33" ht="22" customHeight="1">
      <c r="A33" s="13" t="n"/>
      <c r="B33" s="13" t="n"/>
      <c r="C33" s="30" t="n"/>
      <c r="D33" s="15" t="n"/>
      <c r="E33" s="13" t="n"/>
      <c r="F33" s="13" t="n"/>
      <c r="G33" s="30" t="n"/>
      <c r="H33" s="16" t="n"/>
      <c r="I33" s="17">
        <f>IF(COUNTA(A33:H33)=0,"",IF(OR(A33="",B33="",C33="",E33="",F33="",G33=""),"Required input missing",IF(Assumptions!$B$15="","Review days needed",IF(F33="Completed","On track",IF(G33&lt;TODAY(),"Past due—review",IF(F33="Blocked","Blocked—review",IF(G33&lt;=TODAY()+Assumptions!$B$15,"Due soon—review","On track")))))))</f>
        <v/>
      </c>
    </row>
    <row r="34" ht="22" customHeight="1">
      <c r="A34" s="13" t="n"/>
      <c r="B34" s="13" t="n"/>
      <c r="C34" s="30" t="n"/>
      <c r="D34" s="15" t="n"/>
      <c r="E34" s="13" t="n"/>
      <c r="F34" s="13" t="n"/>
      <c r="G34" s="30" t="n"/>
      <c r="H34" s="16" t="n"/>
      <c r="I34" s="18">
        <f>IF(COUNTA(A34:H34)=0,"",IF(OR(A34="",B34="",C34="",E34="",F34="",G34=""),"Required input missing",IF(Assumptions!$B$15="","Review days needed",IF(F34="Completed","On track",IF(G34&lt;TODAY(),"Past due—review",IF(F34="Blocked","Blocked—review",IF(G34&lt;=TODAY()+Assumptions!$B$15,"Due soon—review","On track")))))))</f>
        <v/>
      </c>
    </row>
    <row r="35" ht="22" customHeight="1">
      <c r="A35" s="13" t="n"/>
      <c r="B35" s="13" t="n"/>
      <c r="C35" s="30" t="n"/>
      <c r="D35" s="15" t="n"/>
      <c r="E35" s="13" t="n"/>
      <c r="F35" s="13" t="n"/>
      <c r="G35" s="30" t="n"/>
      <c r="H35" s="16" t="n"/>
      <c r="I35" s="17">
        <f>IF(COUNTA(A35:H35)=0,"",IF(OR(A35="",B35="",C35="",E35="",F35="",G35=""),"Required input missing",IF(Assumptions!$B$15="","Review days needed",IF(F35="Completed","On track",IF(G35&lt;TODAY(),"Past due—review",IF(F35="Blocked","Blocked—review",IF(G35&lt;=TODAY()+Assumptions!$B$15,"Due soon—review","On track")))))))</f>
        <v/>
      </c>
    </row>
    <row r="36" ht="22" customHeight="1">
      <c r="A36" s="13" t="n"/>
      <c r="B36" s="13" t="n"/>
      <c r="C36" s="30" t="n"/>
      <c r="D36" s="15" t="n"/>
      <c r="E36" s="13" t="n"/>
      <c r="F36" s="13" t="n"/>
      <c r="G36" s="30" t="n"/>
      <c r="H36" s="16" t="n"/>
      <c r="I36" s="18">
        <f>IF(COUNTA(A36:H36)=0,"",IF(OR(A36="",B36="",C36="",E36="",F36="",G36=""),"Required input missing",IF(Assumptions!$B$15="","Review days needed",IF(F36="Completed","On track",IF(G36&lt;TODAY(),"Past due—review",IF(F36="Blocked","Blocked—review",IF(G36&lt;=TODAY()+Assumptions!$B$15,"Due soon—review","On track")))))))</f>
        <v/>
      </c>
    </row>
    <row r="37" ht="22" customHeight="1">
      <c r="A37" s="13" t="n"/>
      <c r="B37" s="13" t="n"/>
      <c r="C37" s="30" t="n"/>
      <c r="D37" s="15" t="n"/>
      <c r="E37" s="13" t="n"/>
      <c r="F37" s="13" t="n"/>
      <c r="G37" s="30" t="n"/>
      <c r="H37" s="16" t="n"/>
      <c r="I37" s="17">
        <f>IF(COUNTA(A37:H37)=0,"",IF(OR(A37="",B37="",C37="",E37="",F37="",G37=""),"Required input missing",IF(Assumptions!$B$15="","Review days needed",IF(F37="Completed","On track",IF(G37&lt;TODAY(),"Past due—review",IF(F37="Blocked","Blocked—review",IF(G37&lt;=TODAY()+Assumptions!$B$15,"Due soon—review","On track")))))))</f>
        <v/>
      </c>
    </row>
    <row r="38" ht="22" customHeight="1">
      <c r="A38" s="13" t="n"/>
      <c r="B38" s="13" t="n"/>
      <c r="C38" s="30" t="n"/>
      <c r="D38" s="15" t="n"/>
      <c r="E38" s="13" t="n"/>
      <c r="F38" s="13" t="n"/>
      <c r="G38" s="30" t="n"/>
      <c r="H38" s="16" t="n"/>
      <c r="I38" s="18">
        <f>IF(COUNTA(A38:H38)=0,"",IF(OR(A38="",B38="",C38="",E38="",F38="",G38=""),"Required input missing",IF(Assumptions!$B$15="","Review days needed",IF(F38="Completed","On track",IF(G38&lt;TODAY(),"Past due—review",IF(F38="Blocked","Blocked—review",IF(G38&lt;=TODAY()+Assumptions!$B$15,"Due soon—review","On track")))))))</f>
        <v/>
      </c>
    </row>
    <row r="39" ht="22" customHeight="1">
      <c r="A39" s="13" t="n"/>
      <c r="B39" s="13" t="n"/>
      <c r="C39" s="30" t="n"/>
      <c r="D39" s="15" t="n"/>
      <c r="E39" s="13" t="n"/>
      <c r="F39" s="13" t="n"/>
      <c r="G39" s="30" t="n"/>
      <c r="H39" s="16" t="n"/>
      <c r="I39" s="17">
        <f>IF(COUNTA(A39:H39)=0,"",IF(OR(A39="",B39="",C39="",E39="",F39="",G39=""),"Required input missing",IF(Assumptions!$B$15="","Review days needed",IF(F39="Completed","On track",IF(G39&lt;TODAY(),"Past due—review",IF(F39="Blocked","Blocked—review",IF(G39&lt;=TODAY()+Assumptions!$B$15,"Due soon—review","On track")))))))</f>
        <v/>
      </c>
    </row>
    <row r="40" ht="22" customHeight="1">
      <c r="A40" s="13" t="n"/>
      <c r="B40" s="13" t="n"/>
      <c r="C40" s="30" t="n"/>
      <c r="D40" s="15" t="n"/>
      <c r="E40" s="13" t="n"/>
      <c r="F40" s="13" t="n"/>
      <c r="G40" s="30" t="n"/>
      <c r="H40" s="16" t="n"/>
      <c r="I40" s="18">
        <f>IF(COUNTA(A40:H40)=0,"",IF(OR(A40="",B40="",C40="",E40="",F40="",G40=""),"Required input missing",IF(Assumptions!$B$15="","Review days needed",IF(F40="Completed","On track",IF(G40&lt;TODAY(),"Past due—review",IF(F40="Blocked","Blocked—review",IF(G40&lt;=TODAY()+Assumptions!$B$15,"Due soon—review","On track")))))))</f>
        <v/>
      </c>
    </row>
    <row r="41" ht="22" customHeight="1">
      <c r="A41" s="13" t="n"/>
      <c r="B41" s="13" t="n"/>
      <c r="C41" s="30" t="n"/>
      <c r="D41" s="15" t="n"/>
      <c r="E41" s="13" t="n"/>
      <c r="F41" s="13" t="n"/>
      <c r="G41" s="30" t="n"/>
      <c r="H41" s="16" t="n"/>
      <c r="I41" s="17">
        <f>IF(COUNTA(A41:H41)=0,"",IF(OR(A41="",B41="",C41="",E41="",F41="",G41=""),"Required input missing",IF(Assumptions!$B$15="","Review days needed",IF(F41="Completed","On track",IF(G41&lt;TODAY(),"Past due—review",IF(F41="Blocked","Blocked—review",IF(G41&lt;=TODAY()+Assumptions!$B$15,"Due soon—review","On track")))))))</f>
        <v/>
      </c>
    </row>
    <row r="42" ht="22" customHeight="1">
      <c r="A42" s="13" t="n"/>
      <c r="B42" s="13" t="n"/>
      <c r="C42" s="30" t="n"/>
      <c r="D42" s="15" t="n"/>
      <c r="E42" s="13" t="n"/>
      <c r="F42" s="13" t="n"/>
      <c r="G42" s="30" t="n"/>
      <c r="H42" s="16" t="n"/>
      <c r="I42" s="18">
        <f>IF(COUNTA(A42:H42)=0,"",IF(OR(A42="",B42="",C42="",E42="",F42="",G42=""),"Required input missing",IF(Assumptions!$B$15="","Review days needed",IF(F42="Completed","On track",IF(G42&lt;TODAY(),"Past due—review",IF(F42="Blocked","Blocked—review",IF(G42&lt;=TODAY()+Assumptions!$B$15,"Due soon—review","On track")))))))</f>
        <v/>
      </c>
    </row>
    <row r="43" ht="22" customHeight="1">
      <c r="A43" s="13" t="n"/>
      <c r="B43" s="13" t="n"/>
      <c r="C43" s="30" t="n"/>
      <c r="D43" s="15" t="n"/>
      <c r="E43" s="13" t="n"/>
      <c r="F43" s="13" t="n"/>
      <c r="G43" s="30" t="n"/>
      <c r="H43" s="16" t="n"/>
      <c r="I43" s="17">
        <f>IF(COUNTA(A43:H43)=0,"",IF(OR(A43="",B43="",C43="",E43="",F43="",G43=""),"Required input missing",IF(Assumptions!$B$15="","Review days needed",IF(F43="Completed","On track",IF(G43&lt;TODAY(),"Past due—review",IF(F43="Blocked","Blocked—review",IF(G43&lt;=TODAY()+Assumptions!$B$15,"Due soon—review","On track")))))))</f>
        <v/>
      </c>
    </row>
    <row r="44" ht="22" customHeight="1">
      <c r="A44" s="13" t="n"/>
      <c r="B44" s="13" t="n"/>
      <c r="C44" s="30" t="n"/>
      <c r="D44" s="15" t="n"/>
      <c r="E44" s="13" t="n"/>
      <c r="F44" s="13" t="n"/>
      <c r="G44" s="30" t="n"/>
      <c r="H44" s="16" t="n"/>
      <c r="I44" s="18">
        <f>IF(COUNTA(A44:H44)=0,"",IF(OR(A44="",B44="",C44="",E44="",F44="",G44=""),"Required input missing",IF(Assumptions!$B$15="","Review days needed",IF(F44="Completed","On track",IF(G44&lt;TODAY(),"Past due—review",IF(F44="Blocked","Blocked—review",IF(G44&lt;=TODAY()+Assumptions!$B$15,"Due soon—review","On track")))))))</f>
        <v/>
      </c>
    </row>
    <row r="45" ht="22" customHeight="1">
      <c r="A45" s="13" t="n"/>
      <c r="B45" s="13" t="n"/>
      <c r="C45" s="30" t="n"/>
      <c r="D45" s="15" t="n"/>
      <c r="E45" s="13" t="n"/>
      <c r="F45" s="13" t="n"/>
      <c r="G45" s="30" t="n"/>
      <c r="H45" s="16" t="n"/>
      <c r="I45" s="17">
        <f>IF(COUNTA(A45:H45)=0,"",IF(OR(A45="",B45="",C45="",E45="",F45="",G45=""),"Required input missing",IF(Assumptions!$B$15="","Review days needed",IF(F45="Completed","On track",IF(G45&lt;TODAY(),"Past due—review",IF(F45="Blocked","Blocked—review",IF(G45&lt;=TODAY()+Assumptions!$B$15,"Due soon—review","On track")))))))</f>
        <v/>
      </c>
    </row>
    <row r="46" ht="22" customHeight="1">
      <c r="A46" s="13" t="n"/>
      <c r="B46" s="13" t="n"/>
      <c r="C46" s="30" t="n"/>
      <c r="D46" s="15" t="n"/>
      <c r="E46" s="13" t="n"/>
      <c r="F46" s="13" t="n"/>
      <c r="G46" s="30" t="n"/>
      <c r="H46" s="16" t="n"/>
      <c r="I46" s="18">
        <f>IF(COUNTA(A46:H46)=0,"",IF(OR(A46="",B46="",C46="",E46="",F46="",G46=""),"Required input missing",IF(Assumptions!$B$15="","Review days needed",IF(F46="Completed","On track",IF(G46&lt;TODAY(),"Past due—review",IF(F46="Blocked","Blocked—review",IF(G46&lt;=TODAY()+Assumptions!$B$15,"Due soon—review","On track")))))))</f>
        <v/>
      </c>
    </row>
    <row r="47" ht="22" customHeight="1">
      <c r="A47" s="13" t="n"/>
      <c r="B47" s="13" t="n"/>
      <c r="C47" s="30" t="n"/>
      <c r="D47" s="15" t="n"/>
      <c r="E47" s="13" t="n"/>
      <c r="F47" s="13" t="n"/>
      <c r="G47" s="30" t="n"/>
      <c r="H47" s="16" t="n"/>
      <c r="I47" s="17">
        <f>IF(COUNTA(A47:H47)=0,"",IF(OR(A47="",B47="",C47="",E47="",F47="",G47=""),"Required input missing",IF(Assumptions!$B$15="","Review days needed",IF(F47="Completed","On track",IF(G47&lt;TODAY(),"Past due—review",IF(F47="Blocked","Blocked—review",IF(G47&lt;=TODAY()+Assumptions!$B$15,"Due soon—review","On track")))))))</f>
        <v/>
      </c>
    </row>
    <row r="48" ht="22" customHeight="1">
      <c r="A48" s="13" t="n"/>
      <c r="B48" s="13" t="n"/>
      <c r="C48" s="30" t="n"/>
      <c r="D48" s="15" t="n"/>
      <c r="E48" s="13" t="n"/>
      <c r="F48" s="13" t="n"/>
      <c r="G48" s="30" t="n"/>
      <c r="H48" s="16" t="n"/>
      <c r="I48" s="18">
        <f>IF(COUNTA(A48:H48)=0,"",IF(OR(A48="",B48="",C48="",E48="",F48="",G48=""),"Required input missing",IF(Assumptions!$B$15="","Review days needed",IF(F48="Completed","On track",IF(G48&lt;TODAY(),"Past due—review",IF(F48="Blocked","Blocked—review",IF(G48&lt;=TODAY()+Assumptions!$B$15,"Due soon—review","On track")))))))</f>
        <v/>
      </c>
    </row>
    <row r="49" ht="22" customHeight="1">
      <c r="A49" s="13" t="n"/>
      <c r="B49" s="13" t="n"/>
      <c r="C49" s="30" t="n"/>
      <c r="D49" s="15" t="n"/>
      <c r="E49" s="13" t="n"/>
      <c r="F49" s="13" t="n"/>
      <c r="G49" s="30" t="n"/>
      <c r="H49" s="16" t="n"/>
      <c r="I49" s="17">
        <f>IF(COUNTA(A49:H49)=0,"",IF(OR(A49="",B49="",C49="",E49="",F49="",G49=""),"Required input missing",IF(Assumptions!$B$15="","Review days needed",IF(F49="Completed","On track",IF(G49&lt;TODAY(),"Past due—review",IF(F49="Blocked","Blocked—review",IF(G49&lt;=TODAY()+Assumptions!$B$15,"Due soon—review","On track")))))))</f>
        <v/>
      </c>
    </row>
    <row r="50" ht="22" customHeight="1">
      <c r="A50" s="13" t="n"/>
      <c r="B50" s="13" t="n"/>
      <c r="C50" s="30" t="n"/>
      <c r="D50" s="15" t="n"/>
      <c r="E50" s="13" t="n"/>
      <c r="F50" s="13" t="n"/>
      <c r="G50" s="30" t="n"/>
      <c r="H50" s="16" t="n"/>
      <c r="I50" s="18">
        <f>IF(COUNTA(A50:H50)=0,"",IF(OR(A50="",B50="",C50="",E50="",F50="",G50=""),"Required input missing",IF(Assumptions!$B$15="","Review days needed",IF(F50="Completed","On track",IF(G50&lt;TODAY(),"Past due—review",IF(F50="Blocked","Blocked—review",IF(G50&lt;=TODAY()+Assumptions!$B$15,"Due soon—review","On track")))))))</f>
        <v/>
      </c>
    </row>
    <row r="51" ht="22" customHeight="1">
      <c r="A51" s="13" t="n"/>
      <c r="B51" s="13" t="n"/>
      <c r="C51" s="30" t="n"/>
      <c r="D51" s="15" t="n"/>
      <c r="E51" s="13" t="n"/>
      <c r="F51" s="13" t="n"/>
      <c r="G51" s="30" t="n"/>
      <c r="H51" s="16" t="n"/>
      <c r="I51" s="17">
        <f>IF(COUNTA(A51:H51)=0,"",IF(OR(A51="",B51="",C51="",E51="",F51="",G51=""),"Required input missing",IF(Assumptions!$B$15="","Review days needed",IF(F51="Completed","On track",IF(G51&lt;TODAY(),"Past due—review",IF(F51="Blocked","Blocked—review",IF(G51&lt;=TODAY()+Assumptions!$B$15,"Due soon—review","On track")))))))</f>
        <v/>
      </c>
    </row>
    <row r="52" ht="22" customHeight="1">
      <c r="A52" s="13" t="n"/>
      <c r="B52" s="13" t="n"/>
      <c r="C52" s="30" t="n"/>
      <c r="D52" s="15" t="n"/>
      <c r="E52" s="13" t="n"/>
      <c r="F52" s="13" t="n"/>
      <c r="G52" s="30" t="n"/>
      <c r="H52" s="16" t="n"/>
      <c r="I52" s="18">
        <f>IF(COUNTA(A52:H52)=0,"",IF(OR(A52="",B52="",C52="",E52="",F52="",G52=""),"Required input missing",IF(Assumptions!$B$15="","Review days needed",IF(F52="Completed","On track",IF(G52&lt;TODAY(),"Past due—review",IF(F52="Blocked","Blocked—review",IF(G52&lt;=TODAY()+Assumptions!$B$15,"Due soon—review","On track")))))))</f>
        <v/>
      </c>
    </row>
    <row r="53" ht="22" customHeight="1">
      <c r="A53" s="13" t="n"/>
      <c r="B53" s="13" t="n"/>
      <c r="C53" s="30" t="n"/>
      <c r="D53" s="15" t="n"/>
      <c r="E53" s="13" t="n"/>
      <c r="F53" s="13" t="n"/>
      <c r="G53" s="30" t="n"/>
      <c r="H53" s="16" t="n"/>
      <c r="I53" s="17">
        <f>IF(COUNTA(A53:H53)=0,"",IF(OR(A53="",B53="",C53="",E53="",F53="",G53=""),"Required input missing",IF(Assumptions!$B$15="","Review days needed",IF(F53="Completed","On track",IF(G53&lt;TODAY(),"Past due—review",IF(F53="Blocked","Blocked—review",IF(G53&lt;=TODAY()+Assumptions!$B$15,"Due soon—review","On track")))))))</f>
        <v/>
      </c>
    </row>
    <row r="54" ht="22" customHeight="1">
      <c r="A54" s="13" t="n"/>
      <c r="B54" s="13" t="n"/>
      <c r="C54" s="30" t="n"/>
      <c r="D54" s="15" t="n"/>
      <c r="E54" s="13" t="n"/>
      <c r="F54" s="13" t="n"/>
      <c r="G54" s="30" t="n"/>
      <c r="H54" s="16" t="n"/>
      <c r="I54" s="18">
        <f>IF(COUNTA(A54:H54)=0,"",IF(OR(A54="",B54="",C54="",E54="",F54="",G54=""),"Required input missing",IF(Assumptions!$B$15="","Review days needed",IF(F54="Completed","On track",IF(G54&lt;TODAY(),"Past due—review",IF(F54="Blocked","Blocked—review",IF(G54&lt;=TODAY()+Assumptions!$B$15,"Due soon—review","On track")))))))</f>
        <v/>
      </c>
    </row>
    <row r="55" ht="22" customHeight="1">
      <c r="A55" s="13" t="n"/>
      <c r="B55" s="13" t="n"/>
      <c r="C55" s="30" t="n"/>
      <c r="D55" s="15" t="n"/>
      <c r="E55" s="13" t="n"/>
      <c r="F55" s="13" t="n"/>
      <c r="G55" s="30" t="n"/>
      <c r="H55" s="16" t="n"/>
      <c r="I55" s="17">
        <f>IF(COUNTA(A55:H55)=0,"",IF(OR(A55="",B55="",C55="",E55="",F55="",G55=""),"Required input missing",IF(Assumptions!$B$15="","Review days needed",IF(F55="Completed","On track",IF(G55&lt;TODAY(),"Past due—review",IF(F55="Blocked","Blocked—review",IF(G55&lt;=TODAY()+Assumptions!$B$15,"Due soon—review","On track")))))))</f>
        <v/>
      </c>
    </row>
    <row r="56" ht="22" customHeight="1">
      <c r="A56" s="13" t="n"/>
      <c r="B56" s="13" t="n"/>
      <c r="C56" s="30" t="n"/>
      <c r="D56" s="15" t="n"/>
      <c r="E56" s="13" t="n"/>
      <c r="F56" s="13" t="n"/>
      <c r="G56" s="30" t="n"/>
      <c r="H56" s="16" t="n"/>
      <c r="I56" s="18">
        <f>IF(COUNTA(A56:H56)=0,"",IF(OR(A56="",B56="",C56="",E56="",F56="",G56=""),"Required input missing",IF(Assumptions!$B$15="","Review days needed",IF(F56="Completed","On track",IF(G56&lt;TODAY(),"Past due—review",IF(F56="Blocked","Blocked—review",IF(G56&lt;=TODAY()+Assumptions!$B$15,"Due soon—review","On track")))))))</f>
        <v/>
      </c>
    </row>
    <row r="57" ht="22" customHeight="1">
      <c r="A57" s="13" t="n"/>
      <c r="B57" s="13" t="n"/>
      <c r="C57" s="30" t="n"/>
      <c r="D57" s="15" t="n"/>
      <c r="E57" s="13" t="n"/>
      <c r="F57" s="13" t="n"/>
      <c r="G57" s="30" t="n"/>
      <c r="H57" s="16" t="n"/>
      <c r="I57" s="17">
        <f>IF(COUNTA(A57:H57)=0,"",IF(OR(A57="",B57="",C57="",E57="",F57="",G57=""),"Required input missing",IF(Assumptions!$B$15="","Review days needed",IF(F57="Completed","On track",IF(G57&lt;TODAY(),"Past due—review",IF(F57="Blocked","Blocked—review",IF(G57&lt;=TODAY()+Assumptions!$B$15,"Due soon—review","On track")))))))</f>
        <v/>
      </c>
    </row>
    <row r="58" ht="22" customHeight="1">
      <c r="A58" s="13" t="n"/>
      <c r="B58" s="13" t="n"/>
      <c r="C58" s="30" t="n"/>
      <c r="D58" s="15" t="n"/>
      <c r="E58" s="13" t="n"/>
      <c r="F58" s="13" t="n"/>
      <c r="G58" s="30" t="n"/>
      <c r="H58" s="16" t="n"/>
      <c r="I58" s="18">
        <f>IF(COUNTA(A58:H58)=0,"",IF(OR(A58="",B58="",C58="",E58="",F58="",G58=""),"Required input missing",IF(Assumptions!$B$15="","Review days needed",IF(F58="Completed","On track",IF(G58&lt;TODAY(),"Past due—review",IF(F58="Blocked","Blocked—review",IF(G58&lt;=TODAY()+Assumptions!$B$15,"Due soon—review","On track")))))))</f>
        <v/>
      </c>
    </row>
    <row r="59" ht="22" customHeight="1">
      <c r="A59" s="13" t="n"/>
      <c r="B59" s="13" t="n"/>
      <c r="C59" s="30" t="n"/>
      <c r="D59" s="15" t="n"/>
      <c r="E59" s="13" t="n"/>
      <c r="F59" s="13" t="n"/>
      <c r="G59" s="30" t="n"/>
      <c r="H59" s="16" t="n"/>
      <c r="I59" s="17">
        <f>IF(COUNTA(A59:H59)=0,"",IF(OR(A59="",B59="",C59="",E59="",F59="",G59=""),"Required input missing",IF(Assumptions!$B$15="","Review days needed",IF(F59="Completed","On track",IF(G59&lt;TODAY(),"Past due—review",IF(F59="Blocked","Blocked—review",IF(G59&lt;=TODAY()+Assumptions!$B$15,"Due soon—review","On track")))))))</f>
        <v/>
      </c>
    </row>
    <row r="60" ht="22" customHeight="1">
      <c r="A60" s="13" t="n"/>
      <c r="B60" s="13" t="n"/>
      <c r="C60" s="30" t="n"/>
      <c r="D60" s="15" t="n"/>
      <c r="E60" s="13" t="n"/>
      <c r="F60" s="13" t="n"/>
      <c r="G60" s="30" t="n"/>
      <c r="H60" s="16" t="n"/>
      <c r="I60" s="18">
        <f>IF(COUNTA(A60:H60)=0,"",IF(OR(A60="",B60="",C60="",E60="",F60="",G60=""),"Required input missing",IF(Assumptions!$B$15="","Review days needed",IF(F60="Completed","On track",IF(G60&lt;TODAY(),"Past due—review",IF(F60="Blocked","Blocked—review",IF(G60&lt;=TODAY()+Assumptions!$B$15,"Due soon—review","On track")))))))</f>
        <v/>
      </c>
    </row>
    <row r="61" ht="22" customHeight="1">
      <c r="A61" s="13" t="n"/>
      <c r="B61" s="13" t="n"/>
      <c r="C61" s="30" t="n"/>
      <c r="D61" s="15" t="n"/>
      <c r="E61" s="13" t="n"/>
      <c r="F61" s="13" t="n"/>
      <c r="G61" s="30" t="n"/>
      <c r="H61" s="16" t="n"/>
      <c r="I61" s="17">
        <f>IF(COUNTA(A61:H61)=0,"",IF(OR(A61="",B61="",C61="",E61="",F61="",G61=""),"Required input missing",IF(Assumptions!$B$15="","Review days needed",IF(F61="Completed","On track",IF(G61&lt;TODAY(),"Past due—review",IF(F61="Blocked","Blocked—review",IF(G61&lt;=TODAY()+Assumptions!$B$15,"Due soon—review","On track")))))))</f>
        <v/>
      </c>
    </row>
    <row r="62" ht="22" customHeight="1">
      <c r="A62" s="13" t="n"/>
      <c r="B62" s="13" t="n"/>
      <c r="C62" s="30" t="n"/>
      <c r="D62" s="15" t="n"/>
      <c r="E62" s="13" t="n"/>
      <c r="F62" s="13" t="n"/>
      <c r="G62" s="30" t="n"/>
      <c r="H62" s="16" t="n"/>
      <c r="I62" s="18">
        <f>IF(COUNTA(A62:H62)=0,"",IF(OR(A62="",B62="",C62="",E62="",F62="",G62=""),"Required input missing",IF(Assumptions!$B$15="","Review days needed",IF(F62="Completed","On track",IF(G62&lt;TODAY(),"Past due—review",IF(F62="Blocked","Blocked—review",IF(G62&lt;=TODAY()+Assumptions!$B$15,"Due soon—review","On track")))))))</f>
        <v/>
      </c>
    </row>
    <row r="63" ht="22" customHeight="1">
      <c r="A63" s="13" t="n"/>
      <c r="B63" s="13" t="n"/>
      <c r="C63" s="30" t="n"/>
      <c r="D63" s="15" t="n"/>
      <c r="E63" s="13" t="n"/>
      <c r="F63" s="13" t="n"/>
      <c r="G63" s="30" t="n"/>
      <c r="H63" s="16" t="n"/>
      <c r="I63" s="17">
        <f>IF(COUNTA(A63:H63)=0,"",IF(OR(A63="",B63="",C63="",E63="",F63="",G63=""),"Required input missing",IF(Assumptions!$B$15="","Review days needed",IF(F63="Completed","On track",IF(G63&lt;TODAY(),"Past due—review",IF(F63="Blocked","Blocked—review",IF(G63&lt;=TODAY()+Assumptions!$B$15,"Due soon—review","On track")))))))</f>
        <v/>
      </c>
    </row>
    <row r="64" ht="22" customHeight="1">
      <c r="A64" s="13" t="n"/>
      <c r="B64" s="13" t="n"/>
      <c r="C64" s="30" t="n"/>
      <c r="D64" s="15" t="n"/>
      <c r="E64" s="13" t="n"/>
      <c r="F64" s="13" t="n"/>
      <c r="G64" s="30" t="n"/>
      <c r="H64" s="16" t="n"/>
      <c r="I64" s="18">
        <f>IF(COUNTA(A64:H64)=0,"",IF(OR(A64="",B64="",C64="",E64="",F64="",G64=""),"Required input missing",IF(Assumptions!$B$15="","Review days needed",IF(F64="Completed","On track",IF(G64&lt;TODAY(),"Past due—review",IF(F64="Blocked","Blocked—review",IF(G64&lt;=TODAY()+Assumptions!$B$15,"Due soon—review","On track")))))))</f>
        <v/>
      </c>
    </row>
    <row r="65" ht="22" customHeight="1">
      <c r="A65" s="13" t="n"/>
      <c r="B65" s="13" t="n"/>
      <c r="C65" s="30" t="n"/>
      <c r="D65" s="15" t="n"/>
      <c r="E65" s="13" t="n"/>
      <c r="F65" s="13" t="n"/>
      <c r="G65" s="30" t="n"/>
      <c r="H65" s="16" t="n"/>
      <c r="I65" s="17">
        <f>IF(COUNTA(A65:H65)=0,"",IF(OR(A65="",B65="",C65="",E65="",F65="",G65=""),"Required input missing",IF(Assumptions!$B$15="","Review days needed",IF(F65="Completed","On track",IF(G65&lt;TODAY(),"Past due—review",IF(F65="Blocked","Blocked—review",IF(G65&lt;=TODAY()+Assumptions!$B$15,"Due soon—review","On track")))))))</f>
        <v/>
      </c>
    </row>
    <row r="66" ht="22" customHeight="1">
      <c r="A66" s="13" t="n"/>
      <c r="B66" s="13" t="n"/>
      <c r="C66" s="30" t="n"/>
      <c r="D66" s="15" t="n"/>
      <c r="E66" s="13" t="n"/>
      <c r="F66" s="13" t="n"/>
      <c r="G66" s="30" t="n"/>
      <c r="H66" s="16" t="n"/>
      <c r="I66" s="18">
        <f>IF(COUNTA(A66:H66)=0,"",IF(OR(A66="",B66="",C66="",E66="",F66="",G66=""),"Required input missing",IF(Assumptions!$B$15="","Review days needed",IF(F66="Completed","On track",IF(G66&lt;TODAY(),"Past due—review",IF(F66="Blocked","Blocked—review",IF(G66&lt;=TODAY()+Assumptions!$B$15,"Due soon—review","On track")))))))</f>
        <v/>
      </c>
    </row>
    <row r="67" ht="22" customHeight="1">
      <c r="A67" s="13" t="n"/>
      <c r="B67" s="13" t="n"/>
      <c r="C67" s="30" t="n"/>
      <c r="D67" s="15" t="n"/>
      <c r="E67" s="13" t="n"/>
      <c r="F67" s="13" t="n"/>
      <c r="G67" s="30" t="n"/>
      <c r="H67" s="16" t="n"/>
      <c r="I67" s="17">
        <f>IF(COUNTA(A67:H67)=0,"",IF(OR(A67="",B67="",C67="",E67="",F67="",G67=""),"Required input missing",IF(Assumptions!$B$15="","Review days needed",IF(F67="Completed","On track",IF(G67&lt;TODAY(),"Past due—review",IF(F67="Blocked","Blocked—review",IF(G67&lt;=TODAY()+Assumptions!$B$15,"Due soon—review","On track")))))))</f>
        <v/>
      </c>
    </row>
    <row r="68" ht="22" customHeight="1">
      <c r="A68" s="13" t="n"/>
      <c r="B68" s="13" t="n"/>
      <c r="C68" s="30" t="n"/>
      <c r="D68" s="15" t="n"/>
      <c r="E68" s="13" t="n"/>
      <c r="F68" s="13" t="n"/>
      <c r="G68" s="30" t="n"/>
      <c r="H68" s="16" t="n"/>
      <c r="I68" s="18">
        <f>IF(COUNTA(A68:H68)=0,"",IF(OR(A68="",B68="",C68="",E68="",F68="",G68=""),"Required input missing",IF(Assumptions!$B$15="","Review days needed",IF(F68="Completed","On track",IF(G68&lt;TODAY(),"Past due—review",IF(F68="Blocked","Blocked—review",IF(G68&lt;=TODAY()+Assumptions!$B$15,"Due soon—review","On track")))))))</f>
        <v/>
      </c>
    </row>
    <row r="69" ht="22" customHeight="1">
      <c r="A69" s="13" t="n"/>
      <c r="B69" s="13" t="n"/>
      <c r="C69" s="30" t="n"/>
      <c r="D69" s="15" t="n"/>
      <c r="E69" s="13" t="n"/>
      <c r="F69" s="13" t="n"/>
      <c r="G69" s="30" t="n"/>
      <c r="H69" s="16" t="n"/>
      <c r="I69" s="17">
        <f>IF(COUNTA(A69:H69)=0,"",IF(OR(A69="",B69="",C69="",E69="",F69="",G69=""),"Required input missing",IF(Assumptions!$B$15="","Review days needed",IF(F69="Completed","On track",IF(G69&lt;TODAY(),"Past due—review",IF(F69="Blocked","Blocked—review",IF(G69&lt;=TODAY()+Assumptions!$B$15,"Due soon—review","On track")))))))</f>
        <v/>
      </c>
    </row>
    <row r="70" ht="22" customHeight="1">
      <c r="A70" s="13" t="n"/>
      <c r="B70" s="13" t="n"/>
      <c r="C70" s="30" t="n"/>
      <c r="D70" s="15" t="n"/>
      <c r="E70" s="13" t="n"/>
      <c r="F70" s="13" t="n"/>
      <c r="G70" s="30" t="n"/>
      <c r="H70" s="16" t="n"/>
      <c r="I70" s="18">
        <f>IF(COUNTA(A70:H70)=0,"",IF(OR(A70="",B70="",C70="",E70="",F70="",G70=""),"Required input missing",IF(Assumptions!$B$15="","Review days needed",IF(F70="Completed","On track",IF(G70&lt;TODAY(),"Past due—review",IF(F70="Blocked","Blocked—review",IF(G70&lt;=TODAY()+Assumptions!$B$15,"Due soon—review","On track")))))))</f>
        <v/>
      </c>
    </row>
    <row r="71" ht="22" customHeight="1">
      <c r="A71" s="13" t="n"/>
      <c r="B71" s="13" t="n"/>
      <c r="C71" s="30" t="n"/>
      <c r="D71" s="15" t="n"/>
      <c r="E71" s="13" t="n"/>
      <c r="F71" s="13" t="n"/>
      <c r="G71" s="30" t="n"/>
      <c r="H71" s="16" t="n"/>
      <c r="I71" s="17">
        <f>IF(COUNTA(A71:H71)=0,"",IF(OR(A71="",B71="",C71="",E71="",F71="",G71=""),"Required input missing",IF(Assumptions!$B$15="","Review days needed",IF(F71="Completed","On track",IF(G71&lt;TODAY(),"Past due—review",IF(F71="Blocked","Blocked—review",IF(G71&lt;=TODAY()+Assumptions!$B$15,"Due soon—review","On track")))))))</f>
        <v/>
      </c>
    </row>
    <row r="72" ht="22" customHeight="1">
      <c r="A72" s="13" t="n"/>
      <c r="B72" s="13" t="n"/>
      <c r="C72" s="30" t="n"/>
      <c r="D72" s="15" t="n"/>
      <c r="E72" s="13" t="n"/>
      <c r="F72" s="13" t="n"/>
      <c r="G72" s="30" t="n"/>
      <c r="H72" s="16" t="n"/>
      <c r="I72" s="18">
        <f>IF(COUNTA(A72:H72)=0,"",IF(OR(A72="",B72="",C72="",E72="",F72="",G72=""),"Required input missing",IF(Assumptions!$B$15="","Review days needed",IF(F72="Completed","On track",IF(G72&lt;TODAY(),"Past due—review",IF(F72="Blocked","Blocked—review",IF(G72&lt;=TODAY()+Assumptions!$B$15,"Due soon—review","On track")))))))</f>
        <v/>
      </c>
    </row>
    <row r="73" ht="22" customHeight="1">
      <c r="A73" s="13" t="n"/>
      <c r="B73" s="13" t="n"/>
      <c r="C73" s="30" t="n"/>
      <c r="D73" s="15" t="n"/>
      <c r="E73" s="13" t="n"/>
      <c r="F73" s="13" t="n"/>
      <c r="G73" s="30" t="n"/>
      <c r="H73" s="16" t="n"/>
      <c r="I73" s="17">
        <f>IF(COUNTA(A73:H73)=0,"",IF(OR(A73="",B73="",C73="",E73="",F73="",G73=""),"Required input missing",IF(Assumptions!$B$15="","Review days needed",IF(F73="Completed","On track",IF(G73&lt;TODAY(),"Past due—review",IF(F73="Blocked","Blocked—review",IF(G73&lt;=TODAY()+Assumptions!$B$15,"Due soon—review","On track")))))))</f>
        <v/>
      </c>
    </row>
    <row r="74" ht="22" customHeight="1">
      <c r="A74" s="13" t="n"/>
      <c r="B74" s="13" t="n"/>
      <c r="C74" s="30" t="n"/>
      <c r="D74" s="15" t="n"/>
      <c r="E74" s="13" t="n"/>
      <c r="F74" s="13" t="n"/>
      <c r="G74" s="30" t="n"/>
      <c r="H74" s="16" t="n"/>
      <c r="I74" s="18">
        <f>IF(COUNTA(A74:H74)=0,"",IF(OR(A74="",B74="",C74="",E74="",F74="",G74=""),"Required input missing",IF(Assumptions!$B$15="","Review days needed",IF(F74="Completed","On track",IF(G74&lt;TODAY(),"Past due—review",IF(F74="Blocked","Blocked—review",IF(G74&lt;=TODAY()+Assumptions!$B$15,"Due soon—review","On track")))))))</f>
        <v/>
      </c>
    </row>
    <row r="75" ht="22" customHeight="1">
      <c r="A75" s="13" t="n"/>
      <c r="B75" s="13" t="n"/>
      <c r="C75" s="30" t="n"/>
      <c r="D75" s="15" t="n"/>
      <c r="E75" s="13" t="n"/>
      <c r="F75" s="13" t="n"/>
      <c r="G75" s="30" t="n"/>
      <c r="H75" s="16" t="n"/>
      <c r="I75" s="17">
        <f>IF(COUNTA(A75:H75)=0,"",IF(OR(A75="",B75="",C75="",E75="",F75="",G75=""),"Required input missing",IF(Assumptions!$B$15="","Review days needed",IF(F75="Completed","On track",IF(G75&lt;TODAY(),"Past due—review",IF(F75="Blocked","Blocked—review",IF(G75&lt;=TODAY()+Assumptions!$B$15,"Due soon—review","On track")))))))</f>
        <v/>
      </c>
    </row>
    <row r="76" ht="22" customHeight="1">
      <c r="A76" s="13" t="n"/>
      <c r="B76" s="13" t="n"/>
      <c r="C76" s="30" t="n"/>
      <c r="D76" s="15" t="n"/>
      <c r="E76" s="13" t="n"/>
      <c r="F76" s="13" t="n"/>
      <c r="G76" s="30" t="n"/>
      <c r="H76" s="16" t="n"/>
      <c r="I76" s="18">
        <f>IF(COUNTA(A76:H76)=0,"",IF(OR(A76="",B76="",C76="",E76="",F76="",G76=""),"Required input missing",IF(Assumptions!$B$15="","Review days needed",IF(F76="Completed","On track",IF(G76&lt;TODAY(),"Past due—review",IF(F76="Blocked","Blocked—review",IF(G76&lt;=TODAY()+Assumptions!$B$15,"Due soon—review","On track")))))))</f>
        <v/>
      </c>
    </row>
    <row r="77" ht="22" customHeight="1">
      <c r="A77" s="13" t="n"/>
      <c r="B77" s="13" t="n"/>
      <c r="C77" s="30" t="n"/>
      <c r="D77" s="15" t="n"/>
      <c r="E77" s="13" t="n"/>
      <c r="F77" s="13" t="n"/>
      <c r="G77" s="30" t="n"/>
      <c r="H77" s="16" t="n"/>
      <c r="I77" s="17">
        <f>IF(COUNTA(A77:H77)=0,"",IF(OR(A77="",B77="",C77="",E77="",F77="",G77=""),"Required input missing",IF(Assumptions!$B$15="","Review days needed",IF(F77="Completed","On track",IF(G77&lt;TODAY(),"Past due—review",IF(F77="Blocked","Blocked—review",IF(G77&lt;=TODAY()+Assumptions!$B$15,"Due soon—review","On track")))))))</f>
        <v/>
      </c>
    </row>
    <row r="78" ht="22" customHeight="1">
      <c r="A78" s="13" t="n"/>
      <c r="B78" s="13" t="n"/>
      <c r="C78" s="30" t="n"/>
      <c r="D78" s="15" t="n"/>
      <c r="E78" s="13" t="n"/>
      <c r="F78" s="13" t="n"/>
      <c r="G78" s="30" t="n"/>
      <c r="H78" s="16" t="n"/>
      <c r="I78" s="18">
        <f>IF(COUNTA(A78:H78)=0,"",IF(OR(A78="",B78="",C78="",E78="",F78="",G78=""),"Required input missing",IF(Assumptions!$B$15="","Review days needed",IF(F78="Completed","On track",IF(G78&lt;TODAY(),"Past due—review",IF(F78="Blocked","Blocked—review",IF(G78&lt;=TODAY()+Assumptions!$B$15,"Due soon—review","On track")))))))</f>
        <v/>
      </c>
    </row>
    <row r="79" ht="22" customHeight="1">
      <c r="A79" s="13" t="n"/>
      <c r="B79" s="13" t="n"/>
      <c r="C79" s="30" t="n"/>
      <c r="D79" s="15" t="n"/>
      <c r="E79" s="13" t="n"/>
      <c r="F79" s="13" t="n"/>
      <c r="G79" s="30" t="n"/>
      <c r="H79" s="16" t="n"/>
      <c r="I79" s="17">
        <f>IF(COUNTA(A79:H79)=0,"",IF(OR(A79="",B79="",C79="",E79="",F79="",G79=""),"Required input missing",IF(Assumptions!$B$15="","Review days needed",IF(F79="Completed","On track",IF(G79&lt;TODAY(),"Past due—review",IF(F79="Blocked","Blocked—review",IF(G79&lt;=TODAY()+Assumptions!$B$15,"Due soon—review","On track")))))))</f>
        <v/>
      </c>
    </row>
    <row r="80" ht="22" customHeight="1">
      <c r="A80" s="13" t="n"/>
      <c r="B80" s="13" t="n"/>
      <c r="C80" s="30" t="n"/>
      <c r="D80" s="15" t="n"/>
      <c r="E80" s="13" t="n"/>
      <c r="F80" s="13" t="n"/>
      <c r="G80" s="30" t="n"/>
      <c r="H80" s="16" t="n"/>
      <c r="I80" s="18">
        <f>IF(COUNTA(A80:H80)=0,"",IF(OR(A80="",B80="",C80="",E80="",F80="",G80=""),"Required input missing",IF(Assumptions!$B$15="","Review days needed",IF(F80="Completed","On track",IF(G80&lt;TODAY(),"Past due—review",IF(F80="Blocked","Blocked—review",IF(G80&lt;=TODAY()+Assumptions!$B$15,"Due soon—review","On track")))))))</f>
        <v/>
      </c>
    </row>
    <row r="81" ht="22" customHeight="1">
      <c r="A81" s="13" t="n"/>
      <c r="B81" s="13" t="n"/>
      <c r="C81" s="30" t="n"/>
      <c r="D81" s="15" t="n"/>
      <c r="E81" s="13" t="n"/>
      <c r="F81" s="13" t="n"/>
      <c r="G81" s="30" t="n"/>
      <c r="H81" s="16" t="n"/>
      <c r="I81" s="17">
        <f>IF(COUNTA(A81:H81)=0,"",IF(OR(A81="",B81="",C81="",E81="",F81="",G81=""),"Required input missing",IF(Assumptions!$B$15="","Review days needed",IF(F81="Completed","On track",IF(G81&lt;TODAY(),"Past due—review",IF(F81="Blocked","Blocked—review",IF(G81&lt;=TODAY()+Assumptions!$B$15,"Due soon—review","On track")))))))</f>
        <v/>
      </c>
    </row>
    <row r="82" ht="22" customHeight="1">
      <c r="A82" s="13" t="n"/>
      <c r="B82" s="13" t="n"/>
      <c r="C82" s="30" t="n"/>
      <c r="D82" s="15" t="n"/>
      <c r="E82" s="13" t="n"/>
      <c r="F82" s="13" t="n"/>
      <c r="G82" s="30" t="n"/>
      <c r="H82" s="16" t="n"/>
      <c r="I82" s="18">
        <f>IF(COUNTA(A82:H82)=0,"",IF(OR(A82="",B82="",C82="",E82="",F82="",G82=""),"Required input missing",IF(Assumptions!$B$15="","Review days needed",IF(F82="Completed","On track",IF(G82&lt;TODAY(),"Past due—review",IF(F82="Blocked","Blocked—review",IF(G82&lt;=TODAY()+Assumptions!$B$15,"Due soon—review","On track")))))))</f>
        <v/>
      </c>
    </row>
    <row r="83" ht="22" customHeight="1">
      <c r="A83" s="13" t="n"/>
      <c r="B83" s="13" t="n"/>
      <c r="C83" s="30" t="n"/>
      <c r="D83" s="15" t="n"/>
      <c r="E83" s="13" t="n"/>
      <c r="F83" s="13" t="n"/>
      <c r="G83" s="30" t="n"/>
      <c r="H83" s="16" t="n"/>
      <c r="I83" s="17">
        <f>IF(COUNTA(A83:H83)=0,"",IF(OR(A83="",B83="",C83="",E83="",F83="",G83=""),"Required input missing",IF(Assumptions!$B$15="","Review days needed",IF(F83="Completed","On track",IF(G83&lt;TODAY(),"Past due—review",IF(F83="Blocked","Blocked—review",IF(G83&lt;=TODAY()+Assumptions!$B$15,"Due soon—review","On track")))))))</f>
        <v/>
      </c>
    </row>
    <row r="84" ht="22" customHeight="1">
      <c r="A84" s="13" t="n"/>
      <c r="B84" s="13" t="n"/>
      <c r="C84" s="30" t="n"/>
      <c r="D84" s="15" t="n"/>
      <c r="E84" s="13" t="n"/>
      <c r="F84" s="13" t="n"/>
      <c r="G84" s="30" t="n"/>
      <c r="H84" s="16" t="n"/>
      <c r="I84" s="18">
        <f>IF(COUNTA(A84:H84)=0,"",IF(OR(A84="",B84="",C84="",E84="",F84="",G84=""),"Required input missing",IF(Assumptions!$B$15="","Review days needed",IF(F84="Completed","On track",IF(G84&lt;TODAY(),"Past due—review",IF(F84="Blocked","Blocked—review",IF(G84&lt;=TODAY()+Assumptions!$B$15,"Due soon—review","On track")))))))</f>
        <v/>
      </c>
    </row>
    <row r="85" ht="22" customHeight="1">
      <c r="A85" s="13" t="n"/>
      <c r="B85" s="13" t="n"/>
      <c r="C85" s="30" t="n"/>
      <c r="D85" s="15" t="n"/>
      <c r="E85" s="13" t="n"/>
      <c r="F85" s="13" t="n"/>
      <c r="G85" s="30" t="n"/>
      <c r="H85" s="16" t="n"/>
      <c r="I85" s="17">
        <f>IF(COUNTA(A85:H85)=0,"",IF(OR(A85="",B85="",C85="",E85="",F85="",G85=""),"Required input missing",IF(Assumptions!$B$15="","Review days needed",IF(F85="Completed","On track",IF(G85&lt;TODAY(),"Past due—review",IF(F85="Blocked","Blocked—review",IF(G85&lt;=TODAY()+Assumptions!$B$15,"Due soon—review","On track")))))))</f>
        <v/>
      </c>
    </row>
    <row r="86" ht="22" customHeight="1">
      <c r="A86" s="13" t="n"/>
      <c r="B86" s="13" t="n"/>
      <c r="C86" s="30" t="n"/>
      <c r="D86" s="15" t="n"/>
      <c r="E86" s="13" t="n"/>
      <c r="F86" s="13" t="n"/>
      <c r="G86" s="30" t="n"/>
      <c r="H86" s="16" t="n"/>
      <c r="I86" s="18">
        <f>IF(COUNTA(A86:H86)=0,"",IF(OR(A86="",B86="",C86="",E86="",F86="",G86=""),"Required input missing",IF(Assumptions!$B$15="","Review days needed",IF(F86="Completed","On track",IF(G86&lt;TODAY(),"Past due—review",IF(F86="Blocked","Blocked—review",IF(G86&lt;=TODAY()+Assumptions!$B$15,"Due soon—review","On track")))))))</f>
        <v/>
      </c>
    </row>
    <row r="87" ht="22" customHeight="1">
      <c r="A87" s="13" t="n"/>
      <c r="B87" s="13" t="n"/>
      <c r="C87" s="30" t="n"/>
      <c r="D87" s="15" t="n"/>
      <c r="E87" s="13" t="n"/>
      <c r="F87" s="13" t="n"/>
      <c r="G87" s="30" t="n"/>
      <c r="H87" s="16" t="n"/>
      <c r="I87" s="17">
        <f>IF(COUNTA(A87:H87)=0,"",IF(OR(A87="",B87="",C87="",E87="",F87="",G87=""),"Required input missing",IF(Assumptions!$B$15="","Review days needed",IF(F87="Completed","On track",IF(G87&lt;TODAY(),"Past due—review",IF(F87="Blocked","Blocked—review",IF(G87&lt;=TODAY()+Assumptions!$B$15,"Due soon—review","On track")))))))</f>
        <v/>
      </c>
    </row>
    <row r="88" ht="22" customHeight="1">
      <c r="A88" s="13" t="n"/>
      <c r="B88" s="13" t="n"/>
      <c r="C88" s="30" t="n"/>
      <c r="D88" s="15" t="n"/>
      <c r="E88" s="13" t="n"/>
      <c r="F88" s="13" t="n"/>
      <c r="G88" s="30" t="n"/>
      <c r="H88" s="16" t="n"/>
      <c r="I88" s="18">
        <f>IF(COUNTA(A88:H88)=0,"",IF(OR(A88="",B88="",C88="",E88="",F88="",G88=""),"Required input missing",IF(Assumptions!$B$15="","Review days needed",IF(F88="Completed","On track",IF(G88&lt;TODAY(),"Past due—review",IF(F88="Blocked","Blocked—review",IF(G88&lt;=TODAY()+Assumptions!$B$15,"Due soon—review","On track")))))))</f>
        <v/>
      </c>
    </row>
    <row r="89" ht="22" customHeight="1">
      <c r="A89" s="13" t="n"/>
      <c r="B89" s="13" t="n"/>
      <c r="C89" s="30" t="n"/>
      <c r="D89" s="15" t="n"/>
      <c r="E89" s="13" t="n"/>
      <c r="F89" s="13" t="n"/>
      <c r="G89" s="30" t="n"/>
      <c r="H89" s="16" t="n"/>
      <c r="I89" s="17">
        <f>IF(COUNTA(A89:H89)=0,"",IF(OR(A89="",B89="",C89="",E89="",F89="",G89=""),"Required input missing",IF(Assumptions!$B$15="","Review days needed",IF(F89="Completed","On track",IF(G89&lt;TODAY(),"Past due—review",IF(F89="Blocked","Blocked—review",IF(G89&lt;=TODAY()+Assumptions!$B$15,"Due soon—review","On track")))))))</f>
        <v/>
      </c>
    </row>
    <row r="90" ht="22" customHeight="1">
      <c r="A90" s="13" t="n"/>
      <c r="B90" s="13" t="n"/>
      <c r="C90" s="30" t="n"/>
      <c r="D90" s="15" t="n"/>
      <c r="E90" s="13" t="n"/>
      <c r="F90" s="13" t="n"/>
      <c r="G90" s="30" t="n"/>
      <c r="H90" s="16" t="n"/>
      <c r="I90" s="18">
        <f>IF(COUNTA(A90:H90)=0,"",IF(OR(A90="",B90="",C90="",E90="",F90="",G90=""),"Required input missing",IF(Assumptions!$B$15="","Review days needed",IF(F90="Completed","On track",IF(G90&lt;TODAY(),"Past due—review",IF(F90="Blocked","Blocked—review",IF(G90&lt;=TODAY()+Assumptions!$B$15,"Due soon—review","On track")))))))</f>
        <v/>
      </c>
    </row>
    <row r="91" ht="22" customHeight="1">
      <c r="A91" s="13" t="n"/>
      <c r="B91" s="13" t="n"/>
      <c r="C91" s="30" t="n"/>
      <c r="D91" s="15" t="n"/>
      <c r="E91" s="13" t="n"/>
      <c r="F91" s="13" t="n"/>
      <c r="G91" s="30" t="n"/>
      <c r="H91" s="16" t="n"/>
      <c r="I91" s="17">
        <f>IF(COUNTA(A91:H91)=0,"",IF(OR(A91="",B91="",C91="",E91="",F91="",G91=""),"Required input missing",IF(Assumptions!$B$15="","Review days needed",IF(F91="Completed","On track",IF(G91&lt;TODAY(),"Past due—review",IF(F91="Blocked","Blocked—review",IF(G91&lt;=TODAY()+Assumptions!$B$15,"Due soon—review","On track")))))))</f>
        <v/>
      </c>
    </row>
    <row r="92" ht="22" customHeight="1">
      <c r="A92" s="13" t="n"/>
      <c r="B92" s="13" t="n"/>
      <c r="C92" s="30" t="n"/>
      <c r="D92" s="15" t="n"/>
      <c r="E92" s="13" t="n"/>
      <c r="F92" s="13" t="n"/>
      <c r="G92" s="30" t="n"/>
      <c r="H92" s="16" t="n"/>
      <c r="I92" s="18">
        <f>IF(COUNTA(A92:H92)=0,"",IF(OR(A92="",B92="",C92="",E92="",F92="",G92=""),"Required input missing",IF(Assumptions!$B$15="","Review days needed",IF(F92="Completed","On track",IF(G92&lt;TODAY(),"Past due—review",IF(F92="Blocked","Blocked—review",IF(G92&lt;=TODAY()+Assumptions!$B$15,"Due soon—review","On track")))))))</f>
        <v/>
      </c>
    </row>
    <row r="93" ht="22" customHeight="1">
      <c r="A93" s="13" t="n"/>
      <c r="B93" s="13" t="n"/>
      <c r="C93" s="30" t="n"/>
      <c r="D93" s="15" t="n"/>
      <c r="E93" s="13" t="n"/>
      <c r="F93" s="13" t="n"/>
      <c r="G93" s="30" t="n"/>
      <c r="H93" s="16" t="n"/>
      <c r="I93" s="17">
        <f>IF(COUNTA(A93:H93)=0,"",IF(OR(A93="",B93="",C93="",E93="",F93="",G93=""),"Required input missing",IF(Assumptions!$B$15="","Review days needed",IF(F93="Completed","On track",IF(G93&lt;TODAY(),"Past due—review",IF(F93="Blocked","Blocked—review",IF(G93&lt;=TODAY()+Assumptions!$B$15,"Due soon—review","On track")))))))</f>
        <v/>
      </c>
    </row>
    <row r="94" ht="22" customHeight="1">
      <c r="A94" s="13" t="n"/>
      <c r="B94" s="13" t="n"/>
      <c r="C94" s="30" t="n"/>
      <c r="D94" s="15" t="n"/>
      <c r="E94" s="13" t="n"/>
      <c r="F94" s="13" t="n"/>
      <c r="G94" s="30" t="n"/>
      <c r="H94" s="16" t="n"/>
      <c r="I94" s="18">
        <f>IF(COUNTA(A94:H94)=0,"",IF(OR(A94="",B94="",C94="",E94="",F94="",G94=""),"Required input missing",IF(Assumptions!$B$15="","Review days needed",IF(F94="Completed","On track",IF(G94&lt;TODAY(),"Past due—review",IF(F94="Blocked","Blocked—review",IF(G94&lt;=TODAY()+Assumptions!$B$15,"Due soon—review","On track")))))))</f>
        <v/>
      </c>
    </row>
    <row r="95" ht="22" customHeight="1">
      <c r="A95" s="13" t="n"/>
      <c r="B95" s="13" t="n"/>
      <c r="C95" s="30" t="n"/>
      <c r="D95" s="15" t="n"/>
      <c r="E95" s="13" t="n"/>
      <c r="F95" s="13" t="n"/>
      <c r="G95" s="30" t="n"/>
      <c r="H95" s="16" t="n"/>
      <c r="I95" s="17">
        <f>IF(COUNTA(A95:H95)=0,"",IF(OR(A95="",B95="",C95="",E95="",F95="",G95=""),"Required input missing",IF(Assumptions!$B$15="","Review days needed",IF(F95="Completed","On track",IF(G95&lt;TODAY(),"Past due—review",IF(F95="Blocked","Blocked—review",IF(G95&lt;=TODAY()+Assumptions!$B$15,"Due soon—review","On track")))))))</f>
        <v/>
      </c>
    </row>
    <row r="96" ht="22" customHeight="1">
      <c r="A96" s="13" t="n"/>
      <c r="B96" s="13" t="n"/>
      <c r="C96" s="30" t="n"/>
      <c r="D96" s="15" t="n"/>
      <c r="E96" s="13" t="n"/>
      <c r="F96" s="13" t="n"/>
      <c r="G96" s="30" t="n"/>
      <c r="H96" s="16" t="n"/>
      <c r="I96" s="18">
        <f>IF(COUNTA(A96:H96)=0,"",IF(OR(A96="",B96="",C96="",E96="",F96="",G96=""),"Required input missing",IF(Assumptions!$B$15="","Review days needed",IF(F96="Completed","On track",IF(G96&lt;TODAY(),"Past due—review",IF(F96="Blocked","Blocked—review",IF(G96&lt;=TODAY()+Assumptions!$B$15,"Due soon—review","On track")))))))</f>
        <v/>
      </c>
    </row>
    <row r="97" ht="22" customHeight="1">
      <c r="A97" s="13" t="n"/>
      <c r="B97" s="13" t="n"/>
      <c r="C97" s="30" t="n"/>
      <c r="D97" s="15" t="n"/>
      <c r="E97" s="13" t="n"/>
      <c r="F97" s="13" t="n"/>
      <c r="G97" s="30" t="n"/>
      <c r="H97" s="16" t="n"/>
      <c r="I97" s="17">
        <f>IF(COUNTA(A97:H97)=0,"",IF(OR(A97="",B97="",C97="",E97="",F97="",G97=""),"Required input missing",IF(Assumptions!$B$15="","Review days needed",IF(F97="Completed","On track",IF(G97&lt;TODAY(),"Past due—review",IF(F97="Blocked","Blocked—review",IF(G97&lt;=TODAY()+Assumptions!$B$15,"Due soon—review","On track")))))))</f>
        <v/>
      </c>
    </row>
    <row r="98" ht="22" customHeight="1">
      <c r="A98" s="13" t="n"/>
      <c r="B98" s="13" t="n"/>
      <c r="C98" s="30" t="n"/>
      <c r="D98" s="15" t="n"/>
      <c r="E98" s="13" t="n"/>
      <c r="F98" s="13" t="n"/>
      <c r="G98" s="30" t="n"/>
      <c r="H98" s="16" t="n"/>
      <c r="I98" s="18">
        <f>IF(COUNTA(A98:H98)=0,"",IF(OR(A98="",B98="",C98="",E98="",F98="",G98=""),"Required input missing",IF(Assumptions!$B$15="","Review days needed",IF(F98="Completed","On track",IF(G98&lt;TODAY(),"Past due—review",IF(F98="Blocked","Blocked—review",IF(G98&lt;=TODAY()+Assumptions!$B$15,"Due soon—review","On track")))))))</f>
        <v/>
      </c>
    </row>
    <row r="99" ht="22" customHeight="1">
      <c r="A99" s="13" t="n"/>
      <c r="B99" s="13" t="n"/>
      <c r="C99" s="30" t="n"/>
      <c r="D99" s="15" t="n"/>
      <c r="E99" s="13" t="n"/>
      <c r="F99" s="13" t="n"/>
      <c r="G99" s="30" t="n"/>
      <c r="H99" s="16" t="n"/>
      <c r="I99" s="17">
        <f>IF(COUNTA(A99:H99)=0,"",IF(OR(A99="",B99="",C99="",E99="",F99="",G99=""),"Required input missing",IF(Assumptions!$B$15="","Review days needed",IF(F99="Completed","On track",IF(G99&lt;TODAY(),"Past due—review",IF(F99="Blocked","Blocked—review",IF(G99&lt;=TODAY()+Assumptions!$B$15,"Due soon—review","On track")))))))</f>
        <v/>
      </c>
    </row>
    <row r="100" ht="22" customHeight="1">
      <c r="A100" s="13" t="n"/>
      <c r="B100" s="13" t="n"/>
      <c r="C100" s="30" t="n"/>
      <c r="D100" s="15" t="n"/>
      <c r="E100" s="13" t="n"/>
      <c r="F100" s="13" t="n"/>
      <c r="G100" s="30" t="n"/>
      <c r="H100" s="16" t="n"/>
      <c r="I100" s="18">
        <f>IF(COUNTA(A100:H100)=0,"",IF(OR(A100="",B100="",C100="",E100="",F100="",G100=""),"Required input missing",IF(Assumptions!$B$15="","Review days needed",IF(F100="Completed","On track",IF(G100&lt;TODAY(),"Past due—review",IF(F100="Blocked","Blocked—review",IF(G100&lt;=TODAY()+Assumptions!$B$15,"Due soon—review","On track")))))))</f>
        <v/>
      </c>
    </row>
    <row r="101" ht="22" customHeight="1">
      <c r="A101" s="13" t="n"/>
      <c r="B101" s="13" t="n"/>
      <c r="C101" s="30" t="n"/>
      <c r="D101" s="15" t="n"/>
      <c r="E101" s="13" t="n"/>
      <c r="F101" s="13" t="n"/>
      <c r="G101" s="30" t="n"/>
      <c r="H101" s="16" t="n"/>
      <c r="I101" s="17">
        <f>IF(COUNTA(A101:H101)=0,"",IF(OR(A101="",B101="",C101="",E101="",F101="",G101=""),"Required input missing",IF(Assumptions!$B$15="","Review days needed",IF(F101="Completed","On track",IF(G101&lt;TODAY(),"Past due—review",IF(F101="Blocked","Blocked—review",IF(G101&lt;=TODAY()+Assumptions!$B$15,"Due soon—review","On track")))))))</f>
        <v/>
      </c>
    </row>
    <row r="102" ht="22" customHeight="1">
      <c r="A102" s="13" t="n"/>
      <c r="B102" s="13" t="n"/>
      <c r="C102" s="30" t="n"/>
      <c r="D102" s="15" t="n"/>
      <c r="E102" s="13" t="n"/>
      <c r="F102" s="13" t="n"/>
      <c r="G102" s="30" t="n"/>
      <c r="H102" s="16" t="n"/>
      <c r="I102" s="18">
        <f>IF(COUNTA(A102:H102)=0,"",IF(OR(A102="",B102="",C102="",E102="",F102="",G102=""),"Required input missing",IF(Assumptions!$B$15="","Review days needed",IF(F102="Completed","On track",IF(G102&lt;TODAY(),"Past due—review",IF(F102="Blocked","Blocked—review",IF(G102&lt;=TODAY()+Assumptions!$B$15,"Due soon—review","On track")))))))</f>
        <v/>
      </c>
    </row>
    <row r="103" ht="22" customHeight="1">
      <c r="A103" s="13" t="n"/>
      <c r="B103" s="13" t="n"/>
      <c r="C103" s="30" t="n"/>
      <c r="D103" s="15" t="n"/>
      <c r="E103" s="13" t="n"/>
      <c r="F103" s="13" t="n"/>
      <c r="G103" s="30" t="n"/>
      <c r="H103" s="16" t="n"/>
      <c r="I103" s="17">
        <f>IF(COUNTA(A103:H103)=0,"",IF(OR(A103="",B103="",C103="",E103="",F103="",G103=""),"Required input missing",IF(Assumptions!$B$15="","Review days needed",IF(F103="Completed","On track",IF(G103&lt;TODAY(),"Past due—review",IF(F103="Blocked","Blocked—review",IF(G103&lt;=TODAY()+Assumptions!$B$15,"Due soon—review","On track")))))))</f>
        <v/>
      </c>
    </row>
    <row r="104" ht="22" customHeight="1">
      <c r="A104" s="13" t="n"/>
      <c r="B104" s="13" t="n"/>
      <c r="C104" s="30" t="n"/>
      <c r="D104" s="15" t="n"/>
      <c r="E104" s="13" t="n"/>
      <c r="F104" s="13" t="n"/>
      <c r="G104" s="30" t="n"/>
      <c r="H104" s="16" t="n"/>
      <c r="I104" s="18">
        <f>IF(COUNTA(A104:H104)=0,"",IF(OR(A104="",B104="",C104="",E104="",F104="",G104=""),"Required input missing",IF(Assumptions!$B$15="","Review days needed",IF(F104="Completed","On track",IF(G104&lt;TODAY(),"Past due—review",IF(F104="Blocked","Blocked—review",IF(G104&lt;=TODAY()+Assumptions!$B$15,"Due soon—review","On track")))))))</f>
        <v/>
      </c>
    </row>
  </sheetData>
  <autoFilter ref="A4:I104"/>
  <mergeCells count="1">
    <mergeCell ref="A1:I2"/>
  </mergeCells>
  <conditionalFormatting sqref="I5:I104">
    <cfRule type="expression" priority="1" dxfId="1">
      <formula>$I5="On track"</formula>
    </cfRule>
    <cfRule type="expression" priority="2" dxfId="0">
      <formula>AND($I5&lt;&gt;"",$I5&lt;&gt;"On track")</formula>
    </cfRule>
  </conditionalFormatting>
  <conditionalFormatting sqref="G5:G104">
    <cfRule type="expression" priority="3" dxfId="0">
      <formula>AND($A5&lt;&gt;"",$G5&lt;&gt;"",$F5&lt;&gt;"Completed",$G5&lt;TODAY())</formula>
    </cfRule>
  </conditionalFormatting>
  <dataValidations count="4">
    <dataValidation sqref="B5:B104" showDropDown="0" showInputMessage="0" showErrorMessage="1" allowBlank="0" errorTitle="Review milestone unit" error="Select a listed milestone unit." type="list">
      <formula1>"Site Selection,Feasibility,Financing,Design,Permitting,Construction,Pre-Opening,Lease-Up,Operations,Review"</formula1>
    </dataValidation>
    <dataValidation sqref="F5:F104" showDropDown="0" showInputMessage="0" showErrorMessage="1" allowBlank="0" errorTitle="Review status" error="Select a listed milestone status." type="list">
      <formula1>"Not Started,In Progress,Blocked,Completed,Deferred"</formula1>
    </dataValidation>
    <dataValidation sqref="D5:D104" showDropDown="0" showInputMessage="0" showErrorMessage="1" allowBlank="0" errorTitle="Review amount" error="Enter an amount from $0.00 through $100,000,000.00." type="decimal" operator="between">
      <formula1>0</formula1>
      <formula2>100000000</formula2>
    </dataValidation>
    <dataValidation sqref="C5:C104 G5:G104" showDropDown="0" showInputMessage="0" showErrorMessage="1" allowBlank="0" errorTitle="Review date" error="Enter a date within the displayed planning range." type="date" operator="between">
      <formula1>45658</formula1>
      <formula2>50040</formula2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7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30" customWidth="1" min="3" max="3"/>
    <col width="50" customWidth="1" min="4" max="4"/>
    <col width="3" customWidth="1" min="5" max="5"/>
    <col width="24" customWidth="1" min="6" max="6"/>
    <col width="24" customWidth="1" min="7" max="7"/>
    <col width="24" customWidth="1" min="8" max="8"/>
    <col width="24" customWidth="1" min="9" max="9"/>
  </cols>
  <sheetData>
    <row r="1" ht="24" customHeight="1">
      <c r="A1" s="1" t="inlineStr">
        <is>
          <t>Business Plan Assumptions</t>
        </is>
      </c>
      <c r="B1" s="25" t="n"/>
      <c r="C1" s="25" t="n"/>
      <c r="D1" s="25" t="n"/>
      <c r="E1" s="25" t="n"/>
      <c r="F1" s="25" t="n"/>
      <c r="G1" s="25" t="n"/>
      <c r="H1" s="25" t="n"/>
      <c r="I1" s="26" t="n"/>
    </row>
    <row r="2" ht="15" customHeight="1">
      <c r="A2" s="27" t="n"/>
      <c r="B2" s="28" t="n"/>
      <c r="C2" s="28" t="n"/>
      <c r="D2" s="28" t="n"/>
      <c r="E2" s="28" t="n"/>
      <c r="F2" s="28" t="n"/>
      <c r="G2" s="28" t="n"/>
      <c r="H2" s="28" t="n"/>
      <c r="I2" s="29" t="n"/>
    </row>
    <row r="3" ht="30" customHeight="1">
      <c r="A3" s="3" t="inlineStr">
        <is>
          <t>Edit yellow amounts only. Stable validation options are shown for reference, and every estimate requires human review.</t>
        </is>
      </c>
    </row>
    <row r="4" ht="28" customHeight="1">
      <c r="A4" s="4" t="inlineStr">
        <is>
          <t>Assumption</t>
        </is>
      </c>
      <c r="B4" s="4" t="inlineStr">
        <is>
          <t>Amount</t>
        </is>
      </c>
      <c r="C4" s="4" t="inlineStr">
        <is>
          <t>Unit</t>
        </is>
      </c>
      <c r="D4" s="4" t="inlineStr">
        <is>
          <t>Notes</t>
        </is>
      </c>
      <c r="F4" s="4" t="inlineStr">
        <is>
          <t>Financial unit options</t>
        </is>
      </c>
      <c r="G4" s="4" t="inlineStr">
        <is>
          <t>Financial status options</t>
        </is>
      </c>
      <c r="H4" s="4" t="inlineStr">
        <is>
          <t>Milestone unit options</t>
        </is>
      </c>
      <c r="I4" s="4" t="inlineStr">
        <is>
          <t>Milestone status options</t>
        </is>
      </c>
    </row>
    <row r="5" ht="34" customHeight="1">
      <c r="A5" s="5" t="inlineStr">
        <is>
          <t>Planning start date</t>
        </is>
      </c>
      <c r="B5" s="31" t="n">
        <v>46296</v>
      </c>
      <c r="C5" s="20" t="inlineStr">
        <is>
          <t>Date</t>
        </is>
      </c>
      <c r="D5" s="20" t="inlineStr">
        <is>
          <t>First month in the planning horizon.</t>
        </is>
      </c>
      <c r="F5" s="20" t="inlineStr">
        <is>
          <t>Revenue</t>
        </is>
      </c>
      <c r="G5" s="20" t="inlineStr">
        <is>
          <t>Draft</t>
        </is>
      </c>
      <c r="H5" s="20" t="inlineStr">
        <is>
          <t>Site Selection</t>
        </is>
      </c>
      <c r="I5" s="20" t="inlineStr">
        <is>
          <t>Not Started</t>
        </is>
      </c>
    </row>
    <row r="6" ht="34" customHeight="1">
      <c r="A6" s="7" t="inlineStr">
        <is>
          <t>Planning horizon</t>
        </is>
      </c>
      <c r="B6" s="21" t="n">
        <v>12</v>
      </c>
      <c r="C6" s="22" t="inlineStr">
        <is>
          <t>months</t>
        </is>
      </c>
      <c r="D6" s="22" t="inlineStr">
        <is>
          <t>Editable range is 1 through 60 months.</t>
        </is>
      </c>
      <c r="F6" s="22" t="inlineStr">
        <is>
          <t>Operating Expense</t>
        </is>
      </c>
      <c r="G6" s="22" t="inlineStr">
        <is>
          <t>Planned</t>
        </is>
      </c>
      <c r="H6" s="22" t="inlineStr">
        <is>
          <t>Feasibility</t>
        </is>
      </c>
      <c r="I6" s="22" t="inlineStr">
        <is>
          <t>In Progress</t>
        </is>
      </c>
    </row>
    <row r="7" ht="34" customHeight="1">
      <c r="A7" s="5" t="inlineStr">
        <is>
          <t>Planned rentable units</t>
        </is>
      </c>
      <c r="B7" s="21" t="n">
        <v>520</v>
      </c>
      <c r="C7" s="20" t="inlineStr">
        <is>
          <t>units</t>
        </is>
      </c>
      <c r="D7" s="20" t="inlineStr">
        <is>
          <t>Fictional unit count for capacity planning.</t>
        </is>
      </c>
      <c r="F7" s="20" t="inlineStr">
        <is>
          <t>Capital Cost</t>
        </is>
      </c>
      <c r="G7" s="20" t="inlineStr">
        <is>
          <t>Confirmed</t>
        </is>
      </c>
      <c r="H7" s="20" t="inlineStr">
        <is>
          <t>Financing</t>
        </is>
      </c>
      <c r="I7" s="20" t="inlineStr">
        <is>
          <t>Blocked</t>
        </is>
      </c>
    </row>
    <row r="8" ht="34" customHeight="1">
      <c r="A8" s="7" t="inlineStr">
        <is>
          <t>Planned rentable area</t>
        </is>
      </c>
      <c r="B8" s="21" t="n">
        <v>68000</v>
      </c>
      <c r="C8" s="22" t="inlineStr">
        <is>
          <t>square feet</t>
        </is>
      </c>
      <c r="D8" s="22" t="inlineStr">
        <is>
          <t>Fictional rentable area estimate.</t>
        </is>
      </c>
      <c r="F8" s="22" t="n"/>
      <c r="G8" s="22" t="inlineStr">
        <is>
          <t>Completed</t>
        </is>
      </c>
      <c r="H8" s="22" t="inlineStr">
        <is>
          <t>Design</t>
        </is>
      </c>
      <c r="I8" s="22" t="inlineStr">
        <is>
          <t>Completed</t>
        </is>
      </c>
    </row>
    <row r="9" ht="34" customHeight="1">
      <c r="A9" s="5" t="inlineStr">
        <is>
          <t>Average monthly rent</t>
        </is>
      </c>
      <c r="B9" s="15" t="n">
        <v>126.5</v>
      </c>
      <c r="C9" s="20" t="inlineStr">
        <is>
          <t>$ per occupied unit per month</t>
        </is>
      </c>
      <c r="D9" s="20" t="inlineStr">
        <is>
          <t>Planning estimate only; no price is guaranteed.</t>
        </is>
      </c>
      <c r="F9" s="20" t="n"/>
      <c r="G9" s="20" t="inlineStr">
        <is>
          <t>On Hold</t>
        </is>
      </c>
      <c r="H9" s="20" t="inlineStr">
        <is>
          <t>Permitting</t>
        </is>
      </c>
      <c r="I9" s="20" t="inlineStr">
        <is>
          <t>Deferred</t>
        </is>
      </c>
    </row>
    <row r="10" ht="34" customHeight="1">
      <c r="A10" s="7" t="inlineStr">
        <is>
          <t>Target stabilized occupancy</t>
        </is>
      </c>
      <c r="B10" s="23" t="n">
        <v>0.875</v>
      </c>
      <c r="C10" s="22" t="inlineStr">
        <is>
          <t>%</t>
        </is>
      </c>
      <c r="D10" s="22" t="inlineStr">
        <is>
          <t>Editable planning target from 0.0% through 100.0%.</t>
        </is>
      </c>
      <c r="F10" s="22" t="n"/>
      <c r="G10" s="22" t="n"/>
      <c r="H10" s="22" t="inlineStr">
        <is>
          <t>Construction</t>
        </is>
      </c>
      <c r="I10" s="22" t="n"/>
    </row>
    <row r="11" ht="34" customHeight="1">
      <c r="A11" s="5" t="inlineStr">
        <is>
          <t>Other monthly revenue</t>
        </is>
      </c>
      <c r="B11" s="15" t="n">
        <v>4500</v>
      </c>
      <c r="C11" s="20" t="inlineStr">
        <is>
          <t>$ per month</t>
        </is>
      </c>
      <c r="D11" s="20" t="inlineStr">
        <is>
          <t>Fictional retail and service revenue estimate.</t>
        </is>
      </c>
      <c r="F11" s="20" t="n"/>
      <c r="G11" s="20" t="n"/>
      <c r="H11" s="20" t="inlineStr">
        <is>
          <t>Pre-Opening</t>
        </is>
      </c>
      <c r="I11" s="20" t="n"/>
    </row>
    <row r="12" ht="34" customHeight="1">
      <c r="A12" s="7" t="inlineStr">
        <is>
          <t>Monthly operating expense</t>
        </is>
      </c>
      <c r="B12" s="15" t="n">
        <v>32000</v>
      </c>
      <c r="C12" s="22" t="inlineStr">
        <is>
          <t>$ per month</t>
        </is>
      </c>
      <c r="D12" s="22" t="inlineStr">
        <is>
          <t>Fictional operating estimate for internal planning.</t>
        </is>
      </c>
      <c r="F12" s="22" t="n"/>
      <c r="G12" s="22" t="n"/>
      <c r="H12" s="22" t="inlineStr">
        <is>
          <t>Lease-Up</t>
        </is>
      </c>
      <c r="I12" s="22" t="n"/>
    </row>
    <row r="13" ht="34" customHeight="1">
      <c r="A13" s="5" t="inlineStr">
        <is>
          <t>Startup capital budget</t>
        </is>
      </c>
      <c r="B13" s="15" t="n">
        <v>4800000</v>
      </c>
      <c r="C13" s="20" t="inlineStr">
        <is>
          <t>$</t>
        </is>
      </c>
      <c r="D13" s="20" t="inlineStr">
        <is>
          <t>Base capital planning limit before contingency.</t>
        </is>
      </c>
      <c r="F13" s="20" t="n"/>
      <c r="G13" s="20" t="n"/>
      <c r="H13" s="20" t="inlineStr">
        <is>
          <t>Operations</t>
        </is>
      </c>
      <c r="I13" s="20" t="n"/>
    </row>
    <row r="14" ht="34" customHeight="1">
      <c r="A14" s="7" t="inlineStr">
        <is>
          <t>Contingency rate</t>
        </is>
      </c>
      <c r="B14" s="23" t="n">
        <v>0.08</v>
      </c>
      <c r="C14" s="22" t="inlineStr">
        <is>
          <t>%</t>
        </is>
      </c>
      <c r="D14" s="22" t="inlineStr">
        <is>
          <t>Editable planning allowance from 0.0% through 100.0%.</t>
        </is>
      </c>
      <c r="F14" s="22" t="n"/>
      <c r="G14" s="22" t="n"/>
      <c r="H14" s="22" t="inlineStr">
        <is>
          <t>Review</t>
        </is>
      </c>
      <c r="I14" s="22" t="n"/>
    </row>
    <row r="15" ht="34" customHeight="1">
      <c r="A15" s="5" t="inlineStr">
        <is>
          <t>Review warning window</t>
        </is>
      </c>
      <c r="B15" s="21" t="n">
        <v>14</v>
      </c>
      <c r="C15" s="20" t="inlineStr">
        <is>
          <t>days</t>
        </is>
      </c>
      <c r="D15" s="20" t="inlineStr">
        <is>
          <t>Rows due within this window request human review.</t>
        </is>
      </c>
    </row>
    <row r="16"/>
    <row r="17" ht="32" customHeight="1">
      <c r="A17" s="24" t="inlineStr">
        <is>
          <t>Review warnings flag records for human review; planning estimates and outcomes are not guaranteed.</t>
        </is>
      </c>
    </row>
  </sheetData>
  <autoFilter ref="A4:D15"/>
  <mergeCells count="1">
    <mergeCell ref="A1:I2"/>
  </mergeCells>
  <dataValidations count="6">
    <dataValidation sqref="B5" showDropDown="0" showInputMessage="0" showErrorMessage="1" allowBlank="0" errorTitle="Review start date" error="Enter a planning start date within the displayed range." type="date" operator="between">
      <formula1>45658</formula1>
      <formula2>50040</formula2>
    </dataValidation>
    <dataValidation sqref="B6" showDropDown="0" showInputMessage="0" showErrorMessage="1" allowBlank="0" errorTitle="Review horizon" error="Enter a planning horizon from 1 through 60 months." type="whole" operator="between">
      <formula1>1</formula1>
      <formula2>60</formula2>
    </dataValidation>
    <dataValidation sqref="B7:B8" showDropDown="0" showInputMessage="0" showErrorMessage="1" allowBlank="0" errorTitle="Review capacity" error="Enter a whole number from 0 through 10,000,000." type="whole" operator="between">
      <formula1>0</formula1>
      <formula2>10000000</formula2>
    </dataValidation>
    <dataValidation sqref="B9 B11:B13" showDropDown="0" showInputMessage="0" showErrorMessage="1" allowBlank="0" errorTitle="Review amount" error="Enter a nonnegative planning amount." type="decimal" operator="between">
      <formula1>0</formula1>
      <formula2>100000000</formula2>
    </dataValidation>
    <dataValidation sqref="B10 B14" showDropDown="0" showInputMessage="0" showErrorMessage="1" allowBlank="0" errorTitle="Review percentage" error="Enter a percentage from 0.0% through 100.0%." type="decimal" operator="between">
      <formula1>0</formula1>
      <formula2>1</formula2>
    </dataValidation>
    <dataValidation sqref="B15" showDropDown="0" showInputMessage="0" showErrorMessage="1" allowBlank="0" errorTitle="Review warning window" error="Enter a review window from 0 through 90 days." type="whole" operator="between">
      <formula1>0</formula1>
      <formula2>90</formula2>
    </dataValidation>
  </dataValidations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2026-09-11T17:44:15Z</dcterms:created>
  <dcterms:modified xmlns:dcterms="http://purl.org/dc/terms/" xmlns:xsi="http://www.w3.org/2001/XMLSchema-instance" xsi:type="dcterms:W3CDTF">2026-09-11T17:44:15+00:00Z</dcterms:modified>
</cp:coreProperties>
</file>